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F195" s="1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F138" s="1"/>
  <c r="B128"/>
  <c r="A128"/>
  <c r="L127"/>
  <c r="J127"/>
  <c r="I127"/>
  <c r="H127"/>
  <c r="G127"/>
  <c r="F127"/>
  <c r="B119"/>
  <c r="A119"/>
  <c r="L118"/>
  <c r="J118"/>
  <c r="I118"/>
  <c r="H118"/>
  <c r="G118"/>
  <c r="F118"/>
  <c r="F119" s="1"/>
  <c r="B109"/>
  <c r="A109"/>
  <c r="L108"/>
  <c r="J108"/>
  <c r="I108"/>
  <c r="H108"/>
  <c r="G108"/>
  <c r="F108"/>
  <c r="B100"/>
  <c r="A100"/>
  <c r="L99"/>
  <c r="J99"/>
  <c r="J100" s="1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F62" s="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H157"/>
  <c r="G157"/>
  <c r="G138"/>
  <c r="H138"/>
  <c r="G119"/>
  <c r="H100"/>
  <c r="H81"/>
  <c r="G81"/>
  <c r="G62"/>
  <c r="I62"/>
  <c r="G43"/>
  <c r="J43"/>
  <c r="H43"/>
  <c r="L195"/>
  <c r="J195"/>
  <c r="G195"/>
  <c r="I195"/>
  <c r="L176"/>
  <c r="J176"/>
  <c r="H176"/>
  <c r="G176"/>
  <c r="I176"/>
  <c r="F176"/>
  <c r="L157"/>
  <c r="I157"/>
  <c r="J157"/>
  <c r="L138"/>
  <c r="J138"/>
  <c r="I138"/>
  <c r="L119"/>
  <c r="J119"/>
  <c r="I119"/>
  <c r="H119"/>
  <c r="L100"/>
  <c r="I100"/>
  <c r="G100"/>
  <c r="F100"/>
  <c r="L81"/>
  <c r="J81"/>
  <c r="I81"/>
  <c r="J62"/>
  <c r="H62"/>
  <c r="L62"/>
  <c r="L43"/>
  <c r="F43"/>
  <c r="I43"/>
  <c r="L24"/>
  <c r="J24"/>
  <c r="I24"/>
  <c r="F24"/>
  <c r="H24"/>
  <c r="G24"/>
  <c r="L196" l="1"/>
  <c r="H196"/>
  <c r="J196"/>
  <c r="G196"/>
  <c r="F196"/>
  <c r="I196"/>
</calcChain>
</file>

<file path=xl/sharedStrings.xml><?xml version="1.0" encoding="utf-8"?>
<sst xmlns="http://schemas.openxmlformats.org/spreadsheetml/2006/main" count="456" uniqueCount="162">
  <si>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</si>
  <si>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</si>
  <si>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</si>
  <si>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</si>
  <si>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</si>
  <si>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</si>
  <si>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</si>
  <si>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</si>
  <si>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</si>
  <si>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</si>
  <si>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</si>
  <si>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</si>
  <si>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</si>
  <si>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</si>
  <si>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</si>
  <si>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</si>
  <si>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</si>
  <si>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</si>
  <si>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</si>
  <si>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</si>
  <si>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</si>
  <si>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</si>
  <si>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</si>
  <si>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</si>
  <si>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</si>
  <si>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</si>
  <si>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</si>
  <si>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</si>
  <si>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</si>
  <si>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</si>
  <si>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</si>
  <si>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</si>
  <si>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</si>
  <si>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</si>
  <si>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</si>
  <si>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</si>
  <si>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</si>
  <si>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</si>
  <si>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</si>
  <si>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</si>
  <si>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О.А. Козлова</t>
  </si>
  <si>
    <t>каша рисовая молочная с маслом сливочным</t>
  </si>
  <si>
    <t>200/5</t>
  </si>
  <si>
    <t>8/4</t>
  </si>
  <si>
    <t>фрукт</t>
  </si>
  <si>
    <t>180</t>
  </si>
  <si>
    <t>какао с молоком</t>
  </si>
  <si>
    <t>200</t>
  </si>
  <si>
    <t>18/10</t>
  </si>
  <si>
    <t>батон нарезной</t>
  </si>
  <si>
    <t>50</t>
  </si>
  <si>
    <t>огурец свежий</t>
  </si>
  <si>
    <t>60</t>
  </si>
  <si>
    <t>рассольник ленинградский со сметаной</t>
  </si>
  <si>
    <t>кнели из мяса кур  паровые</t>
  </si>
  <si>
    <t>90</t>
  </si>
  <si>
    <t>макаронные изделия отварные</t>
  </si>
  <si>
    <t>150</t>
  </si>
  <si>
    <t>компот из сухофруктов</t>
  </si>
  <si>
    <t>хлеб  крестьянский,витаминый</t>
  </si>
  <si>
    <t>30/20</t>
  </si>
  <si>
    <t>4/1</t>
  </si>
  <si>
    <t>57/3</t>
  </si>
  <si>
    <t>6/10</t>
  </si>
  <si>
    <t xml:space="preserve">  мясо кур отварная в соусе</t>
  </si>
  <si>
    <t>90/50</t>
  </si>
  <si>
    <t>картофельное пюре</t>
  </si>
  <si>
    <t xml:space="preserve">Кофейный напиток с молоком </t>
  </si>
  <si>
    <t>2/9.</t>
  </si>
  <si>
    <t>3/3</t>
  </si>
  <si>
    <t>17/10</t>
  </si>
  <si>
    <t>огурец консервированный</t>
  </si>
  <si>
    <t xml:space="preserve">борщ   из св.капусты со сметаной  </t>
  </si>
  <si>
    <t xml:space="preserve"> каша гречневая вязкая</t>
  </si>
  <si>
    <t>Чай с сахаром</t>
  </si>
  <si>
    <t>5/1</t>
  </si>
  <si>
    <t>3/2</t>
  </si>
  <si>
    <t>3/4</t>
  </si>
  <si>
    <t>14/10</t>
  </si>
  <si>
    <t>запеканка творожная со сгущенным молоком</t>
  </si>
  <si>
    <t>200/20</t>
  </si>
  <si>
    <t xml:space="preserve"> бутерброд с маслом </t>
  </si>
  <si>
    <t>20/15</t>
  </si>
  <si>
    <t>9/5</t>
  </si>
  <si>
    <t>1/13</t>
  </si>
  <si>
    <t>салат из свежей капусты с маслом растительным</t>
  </si>
  <si>
    <t xml:space="preserve"> суп пюре из картофеля с гренками</t>
  </si>
  <si>
    <t>200/10</t>
  </si>
  <si>
    <t xml:space="preserve">рис припущенный </t>
  </si>
  <si>
    <t xml:space="preserve">компот из ягод </t>
  </si>
  <si>
    <t>11/1</t>
  </si>
  <si>
    <t>27/2</t>
  </si>
  <si>
    <t>60/3</t>
  </si>
  <si>
    <t>рагу из мяса кур</t>
  </si>
  <si>
    <t>30</t>
  </si>
  <si>
    <t>3/9.</t>
  </si>
  <si>
    <t>суп картофельный с макарон.изделиями с цыпленком</t>
  </si>
  <si>
    <t>200/25</t>
  </si>
  <si>
    <t xml:space="preserve">  Котлета рыбная "Любительская" с соусом молочным  </t>
  </si>
  <si>
    <t>кисельп/ягодный</t>
  </si>
  <si>
    <t>18/2</t>
  </si>
  <si>
    <t>390</t>
  </si>
  <si>
    <t>8/10</t>
  </si>
  <si>
    <t>16/8.</t>
  </si>
  <si>
    <t xml:space="preserve"> помидор свежий</t>
  </si>
  <si>
    <t xml:space="preserve">щи из свежей капусты со сметаной </t>
  </si>
  <si>
    <t xml:space="preserve"> плов из мяса кур</t>
  </si>
  <si>
    <t>напиток из шиповника</t>
  </si>
  <si>
    <t>хлеб крестьянский витаминный</t>
  </si>
  <si>
    <t>6/1</t>
  </si>
  <si>
    <t>7/2</t>
  </si>
  <si>
    <t>4/9</t>
  </si>
  <si>
    <t>20/10</t>
  </si>
  <si>
    <t>каша молочная дружба (пшено,рис) с маслом сливочным</t>
  </si>
  <si>
    <t>23/4</t>
  </si>
  <si>
    <t xml:space="preserve"> отварная свекла с маслом растительным</t>
  </si>
  <si>
    <t>суп картофельный с бобовыми</t>
  </si>
  <si>
    <t xml:space="preserve">Тефтели из мяса кур с молочным соусом </t>
  </si>
  <si>
    <t>каша гречневая вязкая</t>
  </si>
  <si>
    <t xml:space="preserve">Чай с Лимоном </t>
  </si>
  <si>
    <t xml:space="preserve">хлеб витаминный,крестьянский </t>
  </si>
  <si>
    <t>28/1.</t>
  </si>
  <si>
    <t>19/2</t>
  </si>
  <si>
    <t>24/8</t>
  </si>
  <si>
    <t>15/10</t>
  </si>
  <si>
    <t>омлет натуральный с маслом сливочным</t>
  </si>
  <si>
    <t>ЙОГУРТ</t>
  </si>
  <si>
    <t>120</t>
  </si>
  <si>
    <t>чай с молоком</t>
  </si>
  <si>
    <t>2/6</t>
  </si>
  <si>
    <t/>
  </si>
  <si>
    <t>16/10</t>
  </si>
  <si>
    <t xml:space="preserve"> суп пюре из разных овощей с гренками</t>
  </si>
  <si>
    <t xml:space="preserve"> биточки из мяса кур с молочным соусом</t>
  </si>
  <si>
    <t>29/2</t>
  </si>
  <si>
    <t>5/9</t>
  </si>
  <si>
    <t>чай с лимоном</t>
  </si>
  <si>
    <t>борщ  из свежей капусты со сметаной</t>
  </si>
  <si>
    <t>90/5</t>
  </si>
  <si>
    <t>компот из св.фруктов и кураги</t>
  </si>
  <si>
    <t>585</t>
  </si>
  <si>
    <t>овощи</t>
  </si>
  <si>
    <t>котлета куриная с молочным соусом</t>
  </si>
  <si>
    <t xml:space="preserve">суп из овощей со сметаной </t>
  </si>
  <si>
    <t>запеканка картоф.фарширов.отварным мясом гов. с овощами</t>
  </si>
  <si>
    <t>15/2</t>
  </si>
  <si>
    <t>41/8</t>
  </si>
  <si>
    <t xml:space="preserve">Тефтели из мяса говядины с молочным соусом </t>
  </si>
  <si>
    <t>помидор свежий</t>
  </si>
  <si>
    <t xml:space="preserve">суп картофельный с макарон изделиями  с цыпленком </t>
  </si>
  <si>
    <t>КОМПОТ ИЗ СВЕЖИХ ЯГОД</t>
  </si>
  <si>
    <t>375</t>
  </si>
  <si>
    <t>тефтели из мяса говядины с молочным соусом</t>
  </si>
  <si>
    <t>МАОУ "СОШ №8 им. А.Г. Махнева" АМО СО</t>
  </si>
  <si>
    <t>10/2</t>
  </si>
  <si>
    <t>30/8.1</t>
  </si>
  <si>
    <t xml:space="preserve"> бутерброд с сыром </t>
  </si>
  <si>
    <t>20/30</t>
  </si>
  <si>
    <t xml:space="preserve"> биточки или котлеты из мяса говядины по-белорусски</t>
  </si>
  <si>
    <t>котлета рыбная с маслом сливочным</t>
  </si>
  <si>
    <t>рис припущенный</t>
  </si>
  <si>
    <t>Напиток витаминизиров. "Витошка"</t>
  </si>
</sst>
</file>

<file path=xl/styles.xml><?xml version="1.0" encoding="utf-8"?>
<styleSheet xmlns="http://schemas.openxmlformats.org/spreadsheetml/2006/main">
  <numFmts count="3">
    <numFmt numFmtId="164" formatCode="#,##0.00;\-#,##0.00"/>
    <numFmt numFmtId="165" formatCode="#,##0;\-#,##0"/>
    <numFmt numFmtId="166" formatCode="#,##0.0;\-#,##0.0"/>
  </numFmts>
  <fonts count="3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indexed="8"/>
      <name val="Arial"/>
    </font>
    <font>
      <sz val="9"/>
      <color indexed="8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06">
    <xf numFmtId="0" fontId="0" fillId="0" borderId="0"/>
    <xf numFmtId="0" fontId="13" fillId="0" borderId="0" applyNumberFormat="0" applyFill="0" applyBorder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26" applyNumberFormat="0" applyAlignment="0" applyProtection="0"/>
    <xf numFmtId="0" fontId="21" fillId="8" borderId="27" applyNumberFormat="0" applyAlignment="0" applyProtection="0"/>
    <xf numFmtId="0" fontId="22" fillId="8" borderId="26" applyNumberFormat="0" applyAlignment="0" applyProtection="0"/>
    <xf numFmtId="0" fontId="23" fillId="0" borderId="28" applyNumberFormat="0" applyFill="0" applyAlignment="0" applyProtection="0"/>
    <xf numFmtId="0" fontId="24" fillId="9" borderId="2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2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2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0" borderId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2" fillId="10" borderId="30" applyNumberFormat="0" applyFont="0" applyAlignment="0" applyProtection="0"/>
    <xf numFmtId="0" fontId="1" fillId="10" borderId="30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0" borderId="30" applyNumberFormat="0" applyFont="0" applyAlignment="0" applyProtection="0"/>
    <xf numFmtId="0" fontId="1" fillId="2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9" fillId="0" borderId="32" xfId="41" applyNumberFormat="1" applyFont="1" applyFill="1" applyBorder="1" applyAlignment="1" applyProtection="1">
      <alignment horizontal="left" vertical="top" wrapText="1"/>
    </xf>
    <xf numFmtId="166" fontId="29" fillId="0" borderId="32" xfId="46" applyNumberFormat="1" applyFont="1" applyFill="1" applyBorder="1" applyAlignment="1" applyProtection="1">
      <alignment horizontal="right" vertical="top" wrapText="1"/>
    </xf>
    <xf numFmtId="166" fontId="29" fillId="0" borderId="33" xfId="46" applyNumberFormat="1" applyFont="1" applyFill="1" applyBorder="1" applyAlignment="1" applyProtection="1">
      <alignment horizontal="right" vertical="top" wrapText="1"/>
    </xf>
    <xf numFmtId="165" fontId="29" fillId="0" borderId="32" xfId="42" applyNumberFormat="1" applyFont="1" applyFill="1" applyBorder="1" applyAlignment="1" applyProtection="1">
      <alignment horizontal="right" vertical="top" wrapText="1"/>
    </xf>
    <xf numFmtId="0" fontId="29" fillId="0" borderId="32" xfId="53" applyNumberFormat="1" applyFont="1" applyFill="1" applyBorder="1" applyAlignment="1" applyProtection="1">
      <alignment horizontal="left" vertical="top" wrapText="1"/>
    </xf>
    <xf numFmtId="164" fontId="29" fillId="0" borderId="32" xfId="50" applyNumberFormat="1" applyFont="1" applyFill="1" applyBorder="1" applyAlignment="1" applyProtection="1">
      <alignment horizontal="right" vertical="top" wrapText="1"/>
    </xf>
    <xf numFmtId="0" fontId="29" fillId="0" borderId="32" xfId="44" applyNumberFormat="1" applyFont="1" applyFill="1" applyBorder="1" applyAlignment="1" applyProtection="1">
      <alignment horizontal="left" vertical="top" wrapText="1"/>
    </xf>
    <xf numFmtId="0" fontId="29" fillId="0" borderId="32" xfId="47" applyNumberFormat="1" applyFont="1" applyFill="1" applyBorder="1" applyAlignment="1" applyProtection="1">
      <alignment horizontal="left" vertical="top" wrapText="1"/>
    </xf>
    <xf numFmtId="166" fontId="29" fillId="0" borderId="32" xfId="52" applyNumberFormat="1" applyFont="1" applyFill="1" applyBorder="1" applyAlignment="1" applyProtection="1">
      <alignment horizontal="right" vertical="top" wrapText="1"/>
    </xf>
    <xf numFmtId="166" fontId="29" fillId="0" borderId="33" xfId="52" applyNumberFormat="1" applyFont="1" applyFill="1" applyBorder="1" applyAlignment="1" applyProtection="1">
      <alignment horizontal="right" vertical="top" wrapText="1"/>
    </xf>
    <xf numFmtId="165" fontId="29" fillId="0" borderId="32" xfId="51" applyNumberFormat="1" applyFont="1" applyFill="1" applyBorder="1" applyAlignment="1" applyProtection="1">
      <alignment horizontal="right" vertical="top" wrapText="1"/>
    </xf>
    <xf numFmtId="164" fontId="29" fillId="0" borderId="32" xfId="43" applyNumberFormat="1" applyFont="1" applyFill="1" applyBorder="1" applyAlignment="1" applyProtection="1">
      <alignment horizontal="right" vertical="top" wrapText="1"/>
    </xf>
    <xf numFmtId="0" fontId="29" fillId="0" borderId="32" xfId="55" applyNumberFormat="1" applyFont="1" applyFill="1" applyBorder="1" applyAlignment="1" applyProtection="1">
      <alignment horizontal="left" vertical="top" wrapText="1"/>
    </xf>
    <xf numFmtId="0" fontId="29" fillId="0" borderId="32" xfId="76" applyNumberFormat="1" applyFont="1" applyFill="1" applyBorder="1" applyAlignment="1" applyProtection="1">
      <alignment horizontal="left" vertical="top" wrapText="1"/>
    </xf>
    <xf numFmtId="166" fontId="29" fillId="0" borderId="32" xfId="62" applyNumberFormat="1" applyFont="1" applyFill="1" applyBorder="1" applyAlignment="1" applyProtection="1">
      <alignment horizontal="right" vertical="top" wrapText="1"/>
    </xf>
    <xf numFmtId="166" fontId="29" fillId="0" borderId="33" xfId="62" applyNumberFormat="1" applyFont="1" applyFill="1" applyBorder="1" applyAlignment="1" applyProtection="1">
      <alignment horizontal="right" vertical="top" wrapText="1"/>
    </xf>
    <xf numFmtId="165" fontId="29" fillId="0" borderId="32" xfId="75" applyNumberFormat="1" applyFont="1" applyFill="1" applyBorder="1" applyAlignment="1" applyProtection="1">
      <alignment horizontal="right" vertical="top" wrapText="1"/>
    </xf>
    <xf numFmtId="0" fontId="29" fillId="0" borderId="32" xfId="66" applyNumberFormat="1" applyFont="1" applyFill="1" applyBorder="1" applyAlignment="1" applyProtection="1">
      <alignment horizontal="left" vertical="top" wrapText="1"/>
    </xf>
    <xf numFmtId="164" fontId="29" fillId="0" borderId="32" xfId="60" applyNumberFormat="1" applyFont="1" applyFill="1" applyBorder="1" applyAlignment="1" applyProtection="1">
      <alignment horizontal="right" vertical="top" wrapText="1"/>
    </xf>
    <xf numFmtId="0" fontId="29" fillId="0" borderId="34" xfId="57" applyNumberFormat="1" applyFont="1" applyFill="1" applyBorder="1" applyAlignment="1" applyProtection="1">
      <alignment horizontal="left" vertical="top" wrapText="1"/>
    </xf>
    <xf numFmtId="0" fontId="29" fillId="0" borderId="34" xfId="69" applyNumberFormat="1" applyFont="1" applyFill="1" applyBorder="1" applyAlignment="1" applyProtection="1">
      <alignment horizontal="left" vertical="top" wrapText="1"/>
    </xf>
    <xf numFmtId="166" fontId="29" fillId="0" borderId="34" xfId="71" applyNumberFormat="1" applyFont="1" applyFill="1" applyBorder="1" applyAlignment="1" applyProtection="1">
      <alignment horizontal="right" vertical="top" wrapText="1"/>
    </xf>
    <xf numFmtId="166" fontId="29" fillId="0" borderId="35" xfId="71" applyNumberFormat="1" applyFont="1" applyFill="1" applyBorder="1" applyAlignment="1" applyProtection="1">
      <alignment horizontal="right" vertical="top" wrapText="1"/>
    </xf>
    <xf numFmtId="165" fontId="29" fillId="0" borderId="34" xfId="63" applyNumberFormat="1" applyFont="1" applyFill="1" applyBorder="1" applyAlignment="1" applyProtection="1">
      <alignment horizontal="right" vertical="top" wrapText="1"/>
    </xf>
    <xf numFmtId="164" fontId="29" fillId="0" borderId="34" xfId="72" applyNumberFormat="1" applyFont="1" applyFill="1" applyBorder="1" applyAlignment="1" applyProtection="1">
      <alignment horizontal="right" vertical="top" wrapText="1"/>
    </xf>
    <xf numFmtId="0" fontId="29" fillId="0" borderId="32" xfId="59" applyNumberFormat="1" applyFont="1" applyFill="1" applyBorder="1" applyAlignment="1" applyProtection="1">
      <alignment horizontal="left" vertical="top" wrapText="1"/>
    </xf>
    <xf numFmtId="166" fontId="29" fillId="0" borderId="32" xfId="61" applyNumberFormat="1" applyFont="1" applyFill="1" applyBorder="1" applyAlignment="1" applyProtection="1">
      <alignment horizontal="right" vertical="top" wrapText="1"/>
    </xf>
    <xf numFmtId="166" fontId="29" fillId="0" borderId="33" xfId="61" applyNumberFormat="1" applyFont="1" applyFill="1" applyBorder="1" applyAlignment="1" applyProtection="1">
      <alignment horizontal="right" vertical="top" wrapText="1"/>
    </xf>
    <xf numFmtId="0" fontId="29" fillId="0" borderId="32" xfId="79" applyNumberFormat="1" applyFont="1" applyFill="1" applyBorder="1" applyAlignment="1" applyProtection="1">
      <alignment horizontal="left" vertical="top" wrapText="1"/>
    </xf>
    <xf numFmtId="0" fontId="29" fillId="0" borderId="34" xfId="79" applyNumberFormat="1" applyFont="1" applyFill="1" applyBorder="1" applyAlignment="1" applyProtection="1">
      <alignment horizontal="left" vertical="top" wrapText="1"/>
    </xf>
    <xf numFmtId="166" fontId="29" fillId="0" borderId="32" xfId="81" applyNumberFormat="1" applyFont="1" applyFill="1" applyBorder="1" applyAlignment="1" applyProtection="1">
      <alignment horizontal="right" vertical="top" wrapText="1"/>
    </xf>
    <xf numFmtId="166" fontId="29" fillId="0" borderId="33" xfId="81" applyNumberFormat="1" applyFont="1" applyFill="1" applyBorder="1" applyAlignment="1" applyProtection="1">
      <alignment horizontal="right" vertical="top" wrapText="1"/>
    </xf>
    <xf numFmtId="166" fontId="29" fillId="0" borderId="34" xfId="81" applyNumberFormat="1" applyFont="1" applyFill="1" applyBorder="1" applyAlignment="1" applyProtection="1">
      <alignment horizontal="right" vertical="top" wrapText="1"/>
    </xf>
    <xf numFmtId="166" fontId="29" fillId="0" borderId="35" xfId="81" applyNumberFormat="1" applyFont="1" applyFill="1" applyBorder="1" applyAlignment="1" applyProtection="1">
      <alignment horizontal="right" vertical="top" wrapText="1"/>
    </xf>
    <xf numFmtId="165" fontId="29" fillId="0" borderId="32" xfId="83" applyNumberFormat="1" applyFont="1" applyFill="1" applyBorder="1" applyAlignment="1" applyProtection="1">
      <alignment horizontal="right" vertical="top" wrapText="1"/>
    </xf>
    <xf numFmtId="165" fontId="29" fillId="0" borderId="34" xfId="83" applyNumberFormat="1" applyFont="1" applyFill="1" applyBorder="1" applyAlignment="1" applyProtection="1">
      <alignment horizontal="right" vertical="top" wrapText="1"/>
    </xf>
    <xf numFmtId="0" fontId="29" fillId="0" borderId="32" xfId="85" applyNumberFormat="1" applyFont="1" applyFill="1" applyBorder="1" applyAlignment="1" applyProtection="1">
      <alignment horizontal="left" vertical="top" wrapText="1"/>
    </xf>
    <xf numFmtId="164" fontId="29" fillId="0" borderId="32" xfId="87" applyNumberFormat="1" applyFont="1" applyFill="1" applyBorder="1" applyAlignment="1" applyProtection="1">
      <alignment horizontal="right" vertical="top" wrapText="1"/>
    </xf>
    <xf numFmtId="164" fontId="29" fillId="0" borderId="34" xfId="87" applyNumberFormat="1" applyFont="1" applyFill="1" applyBorder="1" applyAlignment="1" applyProtection="1">
      <alignment horizontal="right" vertical="top" wrapText="1"/>
    </xf>
    <xf numFmtId="0" fontId="29" fillId="0" borderId="32" xfId="89" applyNumberFormat="1" applyFont="1" applyFill="1" applyBorder="1" applyAlignment="1" applyProtection="1">
      <alignment horizontal="left" vertical="top" wrapText="1"/>
    </xf>
    <xf numFmtId="0" fontId="29" fillId="0" borderId="34" xfId="89" applyNumberFormat="1" applyFont="1" applyFill="1" applyBorder="1" applyAlignment="1" applyProtection="1">
      <alignment horizontal="left" vertical="top" wrapText="1"/>
    </xf>
    <xf numFmtId="166" fontId="29" fillId="0" borderId="32" xfId="91" applyNumberFormat="1" applyFont="1" applyFill="1" applyBorder="1" applyAlignment="1" applyProtection="1">
      <alignment horizontal="right" vertical="top" wrapText="1"/>
    </xf>
    <xf numFmtId="166" fontId="29" fillId="0" borderId="33" xfId="91" applyNumberFormat="1" applyFont="1" applyFill="1" applyBorder="1" applyAlignment="1" applyProtection="1">
      <alignment horizontal="right" vertical="top" wrapText="1"/>
    </xf>
    <xf numFmtId="166" fontId="29" fillId="0" borderId="34" xfId="91" applyNumberFormat="1" applyFont="1" applyFill="1" applyBorder="1" applyAlignment="1" applyProtection="1">
      <alignment horizontal="right" vertical="top" wrapText="1"/>
    </xf>
    <xf numFmtId="166" fontId="29" fillId="0" borderId="35" xfId="91" applyNumberFormat="1" applyFont="1" applyFill="1" applyBorder="1" applyAlignment="1" applyProtection="1">
      <alignment horizontal="right" vertical="top" wrapText="1"/>
    </xf>
    <xf numFmtId="165" fontId="29" fillId="0" borderId="32" xfId="93" applyNumberFormat="1" applyFont="1" applyFill="1" applyBorder="1" applyAlignment="1" applyProtection="1">
      <alignment horizontal="right" vertical="top" wrapText="1"/>
    </xf>
    <xf numFmtId="165" fontId="29" fillId="0" borderId="34" xfId="93" applyNumberFormat="1" applyFont="1" applyFill="1" applyBorder="1" applyAlignment="1" applyProtection="1">
      <alignment horizontal="right" vertical="top" wrapText="1"/>
    </xf>
    <xf numFmtId="0" fontId="29" fillId="0" borderId="32" xfId="95" applyNumberFormat="1" applyFont="1" applyFill="1" applyBorder="1" applyAlignment="1" applyProtection="1">
      <alignment horizontal="left" vertical="top" wrapText="1"/>
    </xf>
    <xf numFmtId="164" fontId="29" fillId="0" borderId="32" xfId="97" applyNumberFormat="1" applyFont="1" applyFill="1" applyBorder="1" applyAlignment="1" applyProtection="1">
      <alignment horizontal="right" vertical="top" wrapText="1"/>
    </xf>
    <xf numFmtId="164" fontId="29" fillId="0" borderId="34" xfId="97" applyNumberFormat="1" applyFont="1" applyFill="1" applyBorder="1" applyAlignment="1" applyProtection="1">
      <alignment horizontal="right" vertical="top" wrapText="1"/>
    </xf>
    <xf numFmtId="0" fontId="29" fillId="0" borderId="32" xfId="99" applyNumberFormat="1" applyFont="1" applyFill="1" applyBorder="1" applyAlignment="1" applyProtection="1">
      <alignment horizontal="left" vertical="top" wrapText="1"/>
    </xf>
    <xf numFmtId="0" fontId="29" fillId="0" borderId="34" xfId="99" applyNumberFormat="1" applyFont="1" applyFill="1" applyBorder="1" applyAlignment="1" applyProtection="1">
      <alignment horizontal="left" vertical="top" wrapText="1"/>
    </xf>
    <xf numFmtId="166" fontId="29" fillId="0" borderId="32" xfId="101" applyNumberFormat="1" applyFont="1" applyFill="1" applyBorder="1" applyAlignment="1" applyProtection="1">
      <alignment horizontal="right" vertical="top" wrapText="1"/>
    </xf>
    <xf numFmtId="166" fontId="29" fillId="0" borderId="33" xfId="101" applyNumberFormat="1" applyFont="1" applyFill="1" applyBorder="1" applyAlignment="1" applyProtection="1">
      <alignment horizontal="right" vertical="top" wrapText="1"/>
    </xf>
    <xf numFmtId="166" fontId="29" fillId="0" borderId="34" xfId="101" applyNumberFormat="1" applyFont="1" applyFill="1" applyBorder="1" applyAlignment="1" applyProtection="1">
      <alignment horizontal="right" vertical="top" wrapText="1"/>
    </xf>
    <xf numFmtId="166" fontId="29" fillId="0" borderId="35" xfId="101" applyNumberFormat="1" applyFont="1" applyFill="1" applyBorder="1" applyAlignment="1" applyProtection="1">
      <alignment horizontal="right" vertical="top" wrapText="1"/>
    </xf>
    <xf numFmtId="165" fontId="29" fillId="0" borderId="32" xfId="103" applyNumberFormat="1" applyFont="1" applyFill="1" applyBorder="1" applyAlignment="1" applyProtection="1">
      <alignment horizontal="right" vertical="top" wrapText="1"/>
    </xf>
    <xf numFmtId="165" fontId="29" fillId="0" borderId="34" xfId="103" applyNumberFormat="1" applyFont="1" applyFill="1" applyBorder="1" applyAlignment="1" applyProtection="1">
      <alignment horizontal="right" vertical="top" wrapText="1"/>
    </xf>
    <xf numFmtId="0" fontId="29" fillId="0" borderId="32" xfId="105" applyNumberFormat="1" applyFont="1" applyFill="1" applyBorder="1" applyAlignment="1" applyProtection="1">
      <alignment horizontal="left" vertical="top" wrapText="1"/>
    </xf>
    <xf numFmtId="164" fontId="29" fillId="0" borderId="32" xfId="107" applyNumberFormat="1" applyFont="1" applyFill="1" applyBorder="1" applyAlignment="1" applyProtection="1">
      <alignment horizontal="right" vertical="top" wrapText="1"/>
    </xf>
    <xf numFmtId="164" fontId="29" fillId="0" borderId="34" xfId="107" applyNumberFormat="1" applyFont="1" applyFill="1" applyBorder="1" applyAlignment="1" applyProtection="1">
      <alignment horizontal="right" vertical="top" wrapText="1"/>
    </xf>
    <xf numFmtId="0" fontId="29" fillId="0" borderId="32" xfId="109" applyNumberFormat="1" applyFont="1" applyFill="1" applyBorder="1" applyAlignment="1" applyProtection="1">
      <alignment horizontal="left" vertical="top" wrapText="1"/>
    </xf>
    <xf numFmtId="0" fontId="29" fillId="0" borderId="34" xfId="109" applyNumberFormat="1" applyFont="1" applyFill="1" applyBorder="1" applyAlignment="1" applyProtection="1">
      <alignment horizontal="left" vertical="top" wrapText="1"/>
    </xf>
    <xf numFmtId="166" fontId="29" fillId="0" borderId="32" xfId="111" applyNumberFormat="1" applyFont="1" applyFill="1" applyBorder="1" applyAlignment="1" applyProtection="1">
      <alignment horizontal="right" vertical="top" wrapText="1"/>
    </xf>
    <xf numFmtId="166" fontId="29" fillId="0" borderId="33" xfId="111" applyNumberFormat="1" applyFont="1" applyFill="1" applyBorder="1" applyAlignment="1" applyProtection="1">
      <alignment horizontal="right" vertical="top" wrapText="1"/>
    </xf>
    <xf numFmtId="166" fontId="29" fillId="0" borderId="34" xfId="111" applyNumberFormat="1" applyFont="1" applyFill="1" applyBorder="1" applyAlignment="1" applyProtection="1">
      <alignment horizontal="right" vertical="top" wrapText="1"/>
    </xf>
    <xf numFmtId="166" fontId="29" fillId="0" borderId="35" xfId="111" applyNumberFormat="1" applyFont="1" applyFill="1" applyBorder="1" applyAlignment="1" applyProtection="1">
      <alignment horizontal="right" vertical="top" wrapText="1"/>
    </xf>
    <xf numFmtId="165" fontId="29" fillId="0" borderId="32" xfId="113" applyNumberFormat="1" applyFont="1" applyFill="1" applyBorder="1" applyAlignment="1" applyProtection="1">
      <alignment horizontal="right" vertical="top" wrapText="1"/>
    </xf>
    <xf numFmtId="165" fontId="29" fillId="0" borderId="34" xfId="113" applyNumberFormat="1" applyFont="1" applyFill="1" applyBorder="1" applyAlignment="1" applyProtection="1">
      <alignment horizontal="right" vertical="top" wrapText="1"/>
    </xf>
    <xf numFmtId="0" fontId="29" fillId="0" borderId="32" xfId="115" applyNumberFormat="1" applyFont="1" applyFill="1" applyBorder="1" applyAlignment="1" applyProtection="1">
      <alignment horizontal="left" vertical="top" wrapText="1"/>
    </xf>
    <xf numFmtId="164" fontId="29" fillId="0" borderId="32" xfId="117" applyNumberFormat="1" applyFont="1" applyFill="1" applyBorder="1" applyAlignment="1" applyProtection="1">
      <alignment horizontal="right" vertical="top" wrapText="1"/>
    </xf>
    <xf numFmtId="164" fontId="29" fillId="0" borderId="34" xfId="117" applyNumberFormat="1" applyFont="1" applyFill="1" applyBorder="1" applyAlignment="1" applyProtection="1">
      <alignment horizontal="right" vertical="top" wrapText="1"/>
    </xf>
    <xf numFmtId="0" fontId="29" fillId="0" borderId="32" xfId="119" applyNumberFormat="1" applyFont="1" applyFill="1" applyBorder="1" applyAlignment="1" applyProtection="1">
      <alignment horizontal="left" vertical="top" wrapText="1"/>
    </xf>
    <xf numFmtId="0" fontId="29" fillId="0" borderId="34" xfId="119" applyNumberFormat="1" applyFont="1" applyFill="1" applyBorder="1" applyAlignment="1" applyProtection="1">
      <alignment horizontal="left" vertical="top" wrapText="1"/>
    </xf>
    <xf numFmtId="166" fontId="29" fillId="0" borderId="32" xfId="121" applyNumberFormat="1" applyFont="1" applyFill="1" applyBorder="1" applyAlignment="1" applyProtection="1">
      <alignment horizontal="right" vertical="top" wrapText="1"/>
    </xf>
    <xf numFmtId="166" fontId="29" fillId="0" borderId="33" xfId="121" applyNumberFormat="1" applyFont="1" applyFill="1" applyBorder="1" applyAlignment="1" applyProtection="1">
      <alignment horizontal="right" vertical="top" wrapText="1"/>
    </xf>
    <xf numFmtId="166" fontId="29" fillId="0" borderId="34" xfId="121" applyNumberFormat="1" applyFont="1" applyFill="1" applyBorder="1" applyAlignment="1" applyProtection="1">
      <alignment horizontal="right" vertical="top" wrapText="1"/>
    </xf>
    <xf numFmtId="166" fontId="29" fillId="0" borderId="35" xfId="121" applyNumberFormat="1" applyFont="1" applyFill="1" applyBorder="1" applyAlignment="1" applyProtection="1">
      <alignment horizontal="right" vertical="top" wrapText="1"/>
    </xf>
    <xf numFmtId="165" fontId="29" fillId="0" borderId="32" xfId="123" applyNumberFormat="1" applyFont="1" applyFill="1" applyBorder="1" applyAlignment="1" applyProtection="1">
      <alignment horizontal="right" vertical="top" wrapText="1"/>
    </xf>
    <xf numFmtId="165" fontId="29" fillId="0" borderId="34" xfId="123" applyNumberFormat="1" applyFont="1" applyFill="1" applyBorder="1" applyAlignment="1" applyProtection="1">
      <alignment horizontal="right" vertical="top" wrapText="1"/>
    </xf>
    <xf numFmtId="0" fontId="29" fillId="0" borderId="32" xfId="125" applyNumberFormat="1" applyFont="1" applyFill="1" applyBorder="1" applyAlignment="1" applyProtection="1">
      <alignment horizontal="left" vertical="top" wrapText="1"/>
    </xf>
    <xf numFmtId="164" fontId="29" fillId="0" borderId="32" xfId="127" applyNumberFormat="1" applyFont="1" applyFill="1" applyBorder="1" applyAlignment="1" applyProtection="1">
      <alignment horizontal="right" vertical="top" wrapText="1"/>
    </xf>
    <xf numFmtId="164" fontId="29" fillId="0" borderId="34" xfId="127" applyNumberFormat="1" applyFont="1" applyFill="1" applyBorder="1" applyAlignment="1" applyProtection="1">
      <alignment horizontal="right" vertical="top" wrapText="1"/>
    </xf>
    <xf numFmtId="0" fontId="29" fillId="0" borderId="32" xfId="129" applyNumberFormat="1" applyFont="1" applyFill="1" applyBorder="1" applyAlignment="1" applyProtection="1">
      <alignment horizontal="left" vertical="top" wrapText="1"/>
    </xf>
    <xf numFmtId="0" fontId="29" fillId="0" borderId="34" xfId="129" applyNumberFormat="1" applyFont="1" applyFill="1" applyBorder="1" applyAlignment="1" applyProtection="1">
      <alignment horizontal="left" vertical="top" wrapText="1"/>
    </xf>
    <xf numFmtId="166" fontId="29" fillId="0" borderId="32" xfId="131" applyNumberFormat="1" applyFont="1" applyFill="1" applyBorder="1" applyAlignment="1" applyProtection="1">
      <alignment horizontal="right" vertical="top" wrapText="1"/>
    </xf>
    <xf numFmtId="166" fontId="29" fillId="0" borderId="33" xfId="131" applyNumberFormat="1" applyFont="1" applyFill="1" applyBorder="1" applyAlignment="1" applyProtection="1">
      <alignment horizontal="right" vertical="top" wrapText="1"/>
    </xf>
    <xf numFmtId="166" fontId="29" fillId="0" borderId="34" xfId="131" applyNumberFormat="1" applyFont="1" applyFill="1" applyBorder="1" applyAlignment="1" applyProtection="1">
      <alignment horizontal="right" vertical="top" wrapText="1"/>
    </xf>
    <xf numFmtId="166" fontId="29" fillId="0" borderId="35" xfId="131" applyNumberFormat="1" applyFont="1" applyFill="1" applyBorder="1" applyAlignment="1" applyProtection="1">
      <alignment horizontal="right" vertical="top" wrapText="1"/>
    </xf>
    <xf numFmtId="165" fontId="29" fillId="0" borderId="32" xfId="133" applyNumberFormat="1" applyFont="1" applyFill="1" applyBorder="1" applyAlignment="1" applyProtection="1">
      <alignment horizontal="right" vertical="top" wrapText="1"/>
    </xf>
    <xf numFmtId="165" fontId="29" fillId="0" borderId="34" xfId="133" applyNumberFormat="1" applyFont="1" applyFill="1" applyBorder="1" applyAlignment="1" applyProtection="1">
      <alignment horizontal="right" vertical="top" wrapText="1"/>
    </xf>
    <xf numFmtId="0" fontId="29" fillId="0" borderId="32" xfId="135" applyNumberFormat="1" applyFont="1" applyFill="1" applyBorder="1" applyAlignment="1" applyProtection="1">
      <alignment horizontal="left" vertical="top" wrapText="1"/>
    </xf>
    <xf numFmtId="164" fontId="29" fillId="0" borderId="32" xfId="137" applyNumberFormat="1" applyFont="1" applyFill="1" applyBorder="1" applyAlignment="1" applyProtection="1">
      <alignment horizontal="right" vertical="top" wrapText="1"/>
    </xf>
    <xf numFmtId="164" fontId="29" fillId="0" borderId="34" xfId="137" applyNumberFormat="1" applyFont="1" applyFill="1" applyBorder="1" applyAlignment="1" applyProtection="1">
      <alignment horizontal="right" vertical="top" wrapText="1"/>
    </xf>
    <xf numFmtId="0" fontId="29" fillId="0" borderId="32" xfId="139" applyNumberFormat="1" applyFont="1" applyFill="1" applyBorder="1" applyAlignment="1" applyProtection="1">
      <alignment horizontal="left" vertical="top" wrapText="1"/>
    </xf>
    <xf numFmtId="0" fontId="29" fillId="0" borderId="34" xfId="139" applyNumberFormat="1" applyFont="1" applyFill="1" applyBorder="1" applyAlignment="1" applyProtection="1">
      <alignment horizontal="left" vertical="top" wrapText="1"/>
    </xf>
    <xf numFmtId="166" fontId="29" fillId="0" borderId="32" xfId="141" applyNumberFormat="1" applyFont="1" applyFill="1" applyBorder="1" applyAlignment="1" applyProtection="1">
      <alignment horizontal="right" vertical="top" wrapText="1"/>
    </xf>
    <xf numFmtId="166" fontId="29" fillId="0" borderId="33" xfId="141" applyNumberFormat="1" applyFont="1" applyFill="1" applyBorder="1" applyAlignment="1" applyProtection="1">
      <alignment horizontal="right" vertical="top" wrapText="1"/>
    </xf>
    <xf numFmtId="166" fontId="29" fillId="0" borderId="34" xfId="141" applyNumberFormat="1" applyFont="1" applyFill="1" applyBorder="1" applyAlignment="1" applyProtection="1">
      <alignment horizontal="right" vertical="top" wrapText="1"/>
    </xf>
    <xf numFmtId="166" fontId="29" fillId="0" borderId="35" xfId="141" applyNumberFormat="1" applyFont="1" applyFill="1" applyBorder="1" applyAlignment="1" applyProtection="1">
      <alignment horizontal="right" vertical="top" wrapText="1"/>
    </xf>
    <xf numFmtId="165" fontId="29" fillId="0" borderId="32" xfId="143" applyNumberFormat="1" applyFont="1" applyFill="1" applyBorder="1" applyAlignment="1" applyProtection="1">
      <alignment horizontal="right" vertical="top" wrapText="1"/>
    </xf>
    <xf numFmtId="165" fontId="29" fillId="0" borderId="34" xfId="143" applyNumberFormat="1" applyFont="1" applyFill="1" applyBorder="1" applyAlignment="1" applyProtection="1">
      <alignment horizontal="right" vertical="top" wrapText="1"/>
    </xf>
    <xf numFmtId="0" fontId="29" fillId="0" borderId="32" xfId="145" applyNumberFormat="1" applyFont="1" applyFill="1" applyBorder="1" applyAlignment="1" applyProtection="1">
      <alignment horizontal="left" vertical="top" wrapText="1"/>
    </xf>
    <xf numFmtId="164" fontId="29" fillId="0" borderId="32" xfId="147" applyNumberFormat="1" applyFont="1" applyFill="1" applyBorder="1" applyAlignment="1" applyProtection="1">
      <alignment horizontal="right" vertical="top" wrapText="1"/>
    </xf>
    <xf numFmtId="164" fontId="29" fillId="0" borderId="34" xfId="147" applyNumberFormat="1" applyFont="1" applyFill="1" applyBorder="1" applyAlignment="1" applyProtection="1">
      <alignment horizontal="right" vertical="top" wrapText="1"/>
    </xf>
    <xf numFmtId="0" fontId="29" fillId="0" borderId="32" xfId="149" applyNumberFormat="1" applyFont="1" applyFill="1" applyBorder="1" applyAlignment="1" applyProtection="1">
      <alignment horizontal="left" vertical="top" wrapText="1"/>
    </xf>
    <xf numFmtId="0" fontId="29" fillId="0" borderId="34" xfId="149" applyNumberFormat="1" applyFont="1" applyFill="1" applyBorder="1" applyAlignment="1" applyProtection="1">
      <alignment horizontal="left" vertical="top" wrapText="1"/>
    </xf>
    <xf numFmtId="166" fontId="29" fillId="0" borderId="32" xfId="151" applyNumberFormat="1" applyFont="1" applyFill="1" applyBorder="1" applyAlignment="1" applyProtection="1">
      <alignment horizontal="right" vertical="top" wrapText="1"/>
    </xf>
    <xf numFmtId="166" fontId="29" fillId="0" borderId="33" xfId="151" applyNumberFormat="1" applyFont="1" applyFill="1" applyBorder="1" applyAlignment="1" applyProtection="1">
      <alignment horizontal="right" vertical="top" wrapText="1"/>
    </xf>
    <xf numFmtId="166" fontId="29" fillId="0" borderId="34" xfId="151" applyNumberFormat="1" applyFont="1" applyFill="1" applyBorder="1" applyAlignment="1" applyProtection="1">
      <alignment horizontal="right" vertical="top" wrapText="1"/>
    </xf>
    <xf numFmtId="166" fontId="29" fillId="0" borderId="35" xfId="151" applyNumberFormat="1" applyFont="1" applyFill="1" applyBorder="1" applyAlignment="1" applyProtection="1">
      <alignment horizontal="right" vertical="top" wrapText="1"/>
    </xf>
    <xf numFmtId="165" fontId="29" fillId="0" borderId="32" xfId="153" applyNumberFormat="1" applyFont="1" applyFill="1" applyBorder="1" applyAlignment="1" applyProtection="1">
      <alignment horizontal="right" vertical="top" wrapText="1"/>
    </xf>
    <xf numFmtId="165" fontId="29" fillId="0" borderId="34" xfId="153" applyNumberFormat="1" applyFont="1" applyFill="1" applyBorder="1" applyAlignment="1" applyProtection="1">
      <alignment horizontal="right" vertical="top" wrapText="1"/>
    </xf>
    <xf numFmtId="0" fontId="29" fillId="0" borderId="32" xfId="155" applyNumberFormat="1" applyFont="1" applyFill="1" applyBorder="1" applyAlignment="1" applyProtection="1">
      <alignment horizontal="left" vertical="top" wrapText="1"/>
    </xf>
    <xf numFmtId="164" fontId="29" fillId="0" borderId="32" xfId="157" applyNumberFormat="1" applyFont="1" applyFill="1" applyBorder="1" applyAlignment="1" applyProtection="1">
      <alignment horizontal="right" vertical="top" wrapText="1"/>
    </xf>
    <xf numFmtId="164" fontId="29" fillId="0" borderId="34" xfId="157" applyNumberFormat="1" applyFont="1" applyFill="1" applyBorder="1" applyAlignment="1" applyProtection="1">
      <alignment horizontal="right" vertical="top" wrapText="1"/>
    </xf>
    <xf numFmtId="0" fontId="29" fillId="0" borderId="32" xfId="160" applyNumberFormat="1" applyFont="1" applyFill="1" applyBorder="1" applyAlignment="1" applyProtection="1">
      <alignment horizontal="left" vertical="top" wrapText="1"/>
    </xf>
    <xf numFmtId="0" fontId="29" fillId="0" borderId="32" xfId="162" applyNumberFormat="1" applyFont="1" applyFill="1" applyBorder="1" applyAlignment="1" applyProtection="1">
      <alignment horizontal="left" vertical="top" wrapText="1"/>
    </xf>
    <xf numFmtId="0" fontId="29" fillId="0" borderId="34" xfId="162" applyNumberFormat="1" applyFont="1" applyFill="1" applyBorder="1" applyAlignment="1" applyProtection="1">
      <alignment horizontal="left" vertical="top" wrapText="1"/>
    </xf>
    <xf numFmtId="166" fontId="29" fillId="0" borderId="32" xfId="164" applyNumberFormat="1" applyFont="1" applyFill="1" applyBorder="1" applyAlignment="1" applyProtection="1">
      <alignment horizontal="right" vertical="top" wrapText="1"/>
    </xf>
    <xf numFmtId="166" fontId="29" fillId="0" borderId="33" xfId="164" applyNumberFormat="1" applyFont="1" applyFill="1" applyBorder="1" applyAlignment="1" applyProtection="1">
      <alignment horizontal="right" vertical="top" wrapText="1"/>
    </xf>
    <xf numFmtId="166" fontId="29" fillId="0" borderId="32" xfId="166" applyNumberFormat="1" applyFont="1" applyFill="1" applyBorder="1" applyAlignment="1" applyProtection="1">
      <alignment horizontal="right" vertical="top" wrapText="1"/>
    </xf>
    <xf numFmtId="166" fontId="29" fillId="0" borderId="33" xfId="166" applyNumberFormat="1" applyFont="1" applyFill="1" applyBorder="1" applyAlignment="1" applyProtection="1">
      <alignment horizontal="right" vertical="top" wrapText="1"/>
    </xf>
    <xf numFmtId="166" fontId="29" fillId="0" borderId="34" xfId="166" applyNumberFormat="1" applyFont="1" applyFill="1" applyBorder="1" applyAlignment="1" applyProtection="1">
      <alignment horizontal="right" vertical="top" wrapText="1"/>
    </xf>
    <xf numFmtId="166" fontId="29" fillId="0" borderId="35" xfId="166" applyNumberFormat="1" applyFont="1" applyFill="1" applyBorder="1" applyAlignment="1" applyProtection="1">
      <alignment horizontal="right" vertical="top" wrapText="1"/>
    </xf>
    <xf numFmtId="165" fontId="29" fillId="0" borderId="32" xfId="168" applyNumberFormat="1" applyFont="1" applyFill="1" applyBorder="1" applyAlignment="1" applyProtection="1">
      <alignment horizontal="right" vertical="top" wrapText="1"/>
    </xf>
    <xf numFmtId="165" fontId="29" fillId="0" borderId="32" xfId="170" applyNumberFormat="1" applyFont="1" applyFill="1" applyBorder="1" applyAlignment="1" applyProtection="1">
      <alignment horizontal="right" vertical="top" wrapText="1"/>
    </xf>
    <xf numFmtId="165" fontId="29" fillId="0" borderId="34" xfId="170" applyNumberFormat="1" applyFont="1" applyFill="1" applyBorder="1" applyAlignment="1" applyProtection="1">
      <alignment horizontal="right" vertical="top" wrapText="1"/>
    </xf>
    <xf numFmtId="0" fontId="29" fillId="0" borderId="32" xfId="172" applyNumberFormat="1" applyFont="1" applyFill="1" applyBorder="1" applyAlignment="1" applyProtection="1">
      <alignment horizontal="left" vertical="top" wrapText="1"/>
    </xf>
    <xf numFmtId="0" fontId="29" fillId="0" borderId="32" xfId="174" applyNumberFormat="1" applyFont="1" applyFill="1" applyBorder="1" applyAlignment="1" applyProtection="1">
      <alignment horizontal="left" vertical="top" wrapText="1"/>
    </xf>
    <xf numFmtId="164" fontId="29" fillId="0" borderId="32" xfId="177" applyNumberFormat="1" applyFont="1" applyFill="1" applyBorder="1" applyAlignment="1" applyProtection="1">
      <alignment horizontal="right" vertical="top" wrapText="1"/>
    </xf>
    <xf numFmtId="164" fontId="29" fillId="0" borderId="32" xfId="179" applyNumberFormat="1" applyFont="1" applyFill="1" applyBorder="1" applyAlignment="1" applyProtection="1">
      <alignment horizontal="right" vertical="top" wrapText="1"/>
    </xf>
    <xf numFmtId="164" fontId="29" fillId="0" borderId="34" xfId="179" applyNumberFormat="1" applyFont="1" applyFill="1" applyBorder="1" applyAlignment="1" applyProtection="1">
      <alignment horizontal="right" vertical="top" wrapText="1"/>
    </xf>
    <xf numFmtId="0" fontId="29" fillId="0" borderId="32" xfId="184" applyNumberFormat="1" applyFont="1" applyFill="1" applyBorder="1" applyAlignment="1" applyProtection="1">
      <alignment horizontal="left" vertical="top" wrapText="1"/>
    </xf>
    <xf numFmtId="0" fontId="29" fillId="0" borderId="32" xfId="186" applyNumberFormat="1" applyFont="1" applyFill="1" applyBorder="1" applyAlignment="1" applyProtection="1">
      <alignment horizontal="left" vertical="top" wrapText="1"/>
    </xf>
    <xf numFmtId="0" fontId="29" fillId="0" borderId="32" xfId="188" applyNumberFormat="1" applyFont="1" applyFill="1" applyBorder="1" applyAlignment="1" applyProtection="1">
      <alignment horizontal="left" vertical="top" wrapText="1"/>
    </xf>
    <xf numFmtId="0" fontId="29" fillId="0" borderId="34" xfId="190" applyNumberFormat="1" applyFont="1" applyFill="1" applyBorder="1" applyAlignment="1" applyProtection="1">
      <alignment horizontal="left" vertical="top" wrapText="1"/>
    </xf>
    <xf numFmtId="0" fontId="29" fillId="0" borderId="32" xfId="192" applyNumberFormat="1" applyFont="1" applyFill="1" applyBorder="1" applyAlignment="1" applyProtection="1">
      <alignment horizontal="left" vertical="top" wrapText="1"/>
    </xf>
    <xf numFmtId="166" fontId="29" fillId="0" borderId="32" xfId="194" applyNumberFormat="1" applyFont="1" applyFill="1" applyBorder="1" applyAlignment="1" applyProtection="1">
      <alignment horizontal="right" vertical="top" wrapText="1"/>
    </xf>
    <xf numFmtId="166" fontId="29" fillId="0" borderId="33" xfId="194" applyNumberFormat="1" applyFont="1" applyFill="1" applyBorder="1" applyAlignment="1" applyProtection="1">
      <alignment horizontal="right" vertical="top" wrapText="1"/>
    </xf>
    <xf numFmtId="166" fontId="29" fillId="0" borderId="32" xfId="196" applyNumberFormat="1" applyFont="1" applyFill="1" applyBorder="1" applyAlignment="1" applyProtection="1">
      <alignment horizontal="right" vertical="top" wrapText="1"/>
    </xf>
    <xf numFmtId="166" fontId="29" fillId="0" borderId="33" xfId="196" applyNumberFormat="1" applyFont="1" applyFill="1" applyBorder="1" applyAlignment="1" applyProtection="1">
      <alignment horizontal="right" vertical="top" wrapText="1"/>
    </xf>
    <xf numFmtId="166" fontId="29" fillId="0" borderId="34" xfId="198" applyNumberFormat="1" applyFont="1" applyFill="1" applyBorder="1" applyAlignment="1" applyProtection="1">
      <alignment horizontal="right" vertical="top" wrapText="1"/>
    </xf>
    <xf numFmtId="166" fontId="29" fillId="0" borderId="35" xfId="198" applyNumberFormat="1" applyFont="1" applyFill="1" applyBorder="1" applyAlignment="1" applyProtection="1">
      <alignment horizontal="right" vertical="top" wrapText="1"/>
    </xf>
    <xf numFmtId="166" fontId="29" fillId="0" borderId="32" xfId="200" applyNumberFormat="1" applyFont="1" applyFill="1" applyBorder="1" applyAlignment="1" applyProtection="1">
      <alignment horizontal="right" vertical="top" wrapText="1"/>
    </xf>
    <xf numFmtId="166" fontId="29" fillId="0" borderId="33" xfId="200" applyNumberFormat="1" applyFont="1" applyFill="1" applyBorder="1" applyAlignment="1" applyProtection="1">
      <alignment horizontal="right" vertical="top" wrapText="1"/>
    </xf>
    <xf numFmtId="165" fontId="29" fillId="0" borderId="32" xfId="202" applyNumberFormat="1" applyFont="1" applyFill="1" applyBorder="1" applyAlignment="1" applyProtection="1">
      <alignment horizontal="right" vertical="top" wrapText="1"/>
    </xf>
    <xf numFmtId="165" fontId="29" fillId="0" borderId="32" xfId="204" applyNumberFormat="1" applyFont="1" applyFill="1" applyBorder="1" applyAlignment="1" applyProtection="1">
      <alignment horizontal="right" vertical="top" wrapText="1"/>
    </xf>
    <xf numFmtId="165" fontId="29" fillId="0" borderId="34" xfId="206" applyNumberFormat="1" applyFont="1" applyFill="1" applyBorder="1" applyAlignment="1" applyProtection="1">
      <alignment horizontal="right" vertical="top" wrapText="1"/>
    </xf>
    <xf numFmtId="165" fontId="29" fillId="0" borderId="32" xfId="208" applyNumberFormat="1" applyFont="1" applyFill="1" applyBorder="1" applyAlignment="1" applyProtection="1">
      <alignment horizontal="right" vertical="top" wrapText="1"/>
    </xf>
    <xf numFmtId="0" fontId="29" fillId="0" borderId="32" xfId="210" applyNumberFormat="1" applyFont="1" applyFill="1" applyBorder="1" applyAlignment="1" applyProtection="1">
      <alignment horizontal="left" vertical="top" wrapText="1"/>
    </xf>
    <xf numFmtId="0" fontId="29" fillId="0" borderId="32" xfId="212" applyNumberFormat="1" applyFont="1" applyFill="1" applyBorder="1" applyAlignment="1" applyProtection="1">
      <alignment horizontal="left" vertical="top" wrapText="1"/>
    </xf>
    <xf numFmtId="164" fontId="29" fillId="0" borderId="32" xfId="214" applyNumberFormat="1" applyFont="1" applyFill="1" applyBorder="1" applyAlignment="1" applyProtection="1">
      <alignment horizontal="right" vertical="top" wrapText="1"/>
    </xf>
    <xf numFmtId="164" fontId="29" fillId="0" borderId="32" xfId="216" applyNumberFormat="1" applyFont="1" applyFill="1" applyBorder="1" applyAlignment="1" applyProtection="1">
      <alignment horizontal="right" vertical="top" wrapText="1"/>
    </xf>
    <xf numFmtId="164" fontId="29" fillId="0" borderId="34" xfId="219" applyNumberFormat="1" applyFont="1" applyFill="1" applyBorder="1" applyAlignment="1" applyProtection="1">
      <alignment horizontal="right" vertical="top" wrapText="1"/>
    </xf>
    <xf numFmtId="164" fontId="29" fillId="0" borderId="32" xfId="221" applyNumberFormat="1" applyFont="1" applyFill="1" applyBorder="1" applyAlignment="1" applyProtection="1">
      <alignment horizontal="right" vertical="top" wrapText="1"/>
    </xf>
    <xf numFmtId="0" fontId="29" fillId="0" borderId="32" xfId="223" applyNumberFormat="1" applyFont="1" applyFill="1" applyBorder="1" applyAlignment="1" applyProtection="1">
      <alignment horizontal="left" vertical="top" wrapText="1"/>
    </xf>
    <xf numFmtId="0" fontId="29" fillId="0" borderId="34" xfId="223" applyNumberFormat="1" applyFont="1" applyFill="1" applyBorder="1" applyAlignment="1" applyProtection="1">
      <alignment horizontal="left" vertical="top" wrapText="1"/>
    </xf>
    <xf numFmtId="166" fontId="29" fillId="0" borderId="32" xfId="225" applyNumberFormat="1" applyFont="1" applyFill="1" applyBorder="1" applyAlignment="1" applyProtection="1">
      <alignment horizontal="right" vertical="top" wrapText="1"/>
    </xf>
    <xf numFmtId="166" fontId="29" fillId="0" borderId="33" xfId="225" applyNumberFormat="1" applyFont="1" applyFill="1" applyBorder="1" applyAlignment="1" applyProtection="1">
      <alignment horizontal="right" vertical="top" wrapText="1"/>
    </xf>
    <xf numFmtId="166" fontId="29" fillId="0" borderId="34" xfId="225" applyNumberFormat="1" applyFont="1" applyFill="1" applyBorder="1" applyAlignment="1" applyProtection="1">
      <alignment horizontal="right" vertical="top" wrapText="1"/>
    </xf>
    <xf numFmtId="166" fontId="29" fillId="0" borderId="35" xfId="225" applyNumberFormat="1" applyFont="1" applyFill="1" applyBorder="1" applyAlignment="1" applyProtection="1">
      <alignment horizontal="right" vertical="top" wrapText="1"/>
    </xf>
    <xf numFmtId="165" fontId="29" fillId="0" borderId="32" xfId="227" applyNumberFormat="1" applyFont="1" applyFill="1" applyBorder="1" applyAlignment="1" applyProtection="1">
      <alignment horizontal="right" vertical="top" wrapText="1"/>
    </xf>
    <xf numFmtId="165" fontId="29" fillId="0" borderId="34" xfId="227" applyNumberFormat="1" applyFont="1" applyFill="1" applyBorder="1" applyAlignment="1" applyProtection="1">
      <alignment horizontal="right" vertical="top" wrapText="1"/>
    </xf>
    <xf numFmtId="0" fontId="29" fillId="0" borderId="32" xfId="229" applyNumberFormat="1" applyFont="1" applyFill="1" applyBorder="1" applyAlignment="1" applyProtection="1">
      <alignment horizontal="left" vertical="top" wrapText="1"/>
    </xf>
    <xf numFmtId="164" fontId="29" fillId="0" borderId="32" xfId="231" applyNumberFormat="1" applyFont="1" applyFill="1" applyBorder="1" applyAlignment="1" applyProtection="1">
      <alignment horizontal="right" vertical="top" wrapText="1"/>
    </xf>
    <xf numFmtId="164" fontId="29" fillId="0" borderId="34" xfId="231" applyNumberFormat="1" applyFont="1" applyFill="1" applyBorder="1" applyAlignment="1" applyProtection="1">
      <alignment horizontal="right" vertical="top" wrapText="1"/>
    </xf>
    <xf numFmtId="0" fontId="29" fillId="0" borderId="32" xfId="233" applyNumberFormat="1" applyFont="1" applyFill="1" applyBorder="1" applyAlignment="1" applyProtection="1">
      <alignment horizontal="left" vertical="top" wrapText="1"/>
    </xf>
    <xf numFmtId="0" fontId="29" fillId="0" borderId="34" xfId="233" applyNumberFormat="1" applyFont="1" applyFill="1" applyBorder="1" applyAlignment="1" applyProtection="1">
      <alignment horizontal="left" vertical="top" wrapText="1"/>
    </xf>
    <xf numFmtId="166" fontId="29" fillId="0" borderId="32" xfId="235" applyNumberFormat="1" applyFont="1" applyFill="1" applyBorder="1" applyAlignment="1" applyProtection="1">
      <alignment horizontal="right" vertical="top" wrapText="1"/>
    </xf>
    <xf numFmtId="166" fontId="29" fillId="0" borderId="33" xfId="235" applyNumberFormat="1" applyFont="1" applyFill="1" applyBorder="1" applyAlignment="1" applyProtection="1">
      <alignment horizontal="right" vertical="top" wrapText="1"/>
    </xf>
    <xf numFmtId="166" fontId="29" fillId="0" borderId="34" xfId="235" applyNumberFormat="1" applyFont="1" applyFill="1" applyBorder="1" applyAlignment="1" applyProtection="1">
      <alignment horizontal="right" vertical="top" wrapText="1"/>
    </xf>
    <xf numFmtId="166" fontId="29" fillId="0" borderId="35" xfId="235" applyNumberFormat="1" applyFont="1" applyFill="1" applyBorder="1" applyAlignment="1" applyProtection="1">
      <alignment horizontal="right" vertical="top" wrapText="1"/>
    </xf>
    <xf numFmtId="165" fontId="29" fillId="0" borderId="32" xfId="237" applyNumberFormat="1" applyFont="1" applyFill="1" applyBorder="1" applyAlignment="1" applyProtection="1">
      <alignment horizontal="right" vertical="top" wrapText="1"/>
    </xf>
    <xf numFmtId="165" fontId="29" fillId="0" borderId="34" xfId="237" applyNumberFormat="1" applyFont="1" applyFill="1" applyBorder="1" applyAlignment="1" applyProtection="1">
      <alignment horizontal="right" vertical="top" wrapText="1"/>
    </xf>
    <xf numFmtId="0" fontId="29" fillId="0" borderId="32" xfId="239" applyNumberFormat="1" applyFont="1" applyFill="1" applyBorder="1" applyAlignment="1" applyProtection="1">
      <alignment horizontal="left" vertical="top" wrapText="1"/>
    </xf>
    <xf numFmtId="164" fontId="29" fillId="0" borderId="32" xfId="241" applyNumberFormat="1" applyFont="1" applyFill="1" applyBorder="1" applyAlignment="1" applyProtection="1">
      <alignment horizontal="right" vertical="top" wrapText="1"/>
    </xf>
    <xf numFmtId="164" fontId="29" fillId="0" borderId="34" xfId="241" applyNumberFormat="1" applyFont="1" applyFill="1" applyBorder="1" applyAlignment="1" applyProtection="1">
      <alignment horizontal="right" vertical="top" wrapText="1"/>
    </xf>
    <xf numFmtId="0" fontId="29" fillId="0" borderId="32" xfId="243" applyNumberFormat="1" applyFont="1" applyFill="1" applyBorder="1" applyAlignment="1" applyProtection="1">
      <alignment horizontal="left" vertical="top" wrapText="1"/>
    </xf>
    <xf numFmtId="0" fontId="29" fillId="0" borderId="34" xfId="243" applyNumberFormat="1" applyFont="1" applyFill="1" applyBorder="1" applyAlignment="1" applyProtection="1">
      <alignment horizontal="left" vertical="top" wrapText="1"/>
    </xf>
    <xf numFmtId="166" fontId="29" fillId="0" borderId="32" xfId="245" applyNumberFormat="1" applyFont="1" applyFill="1" applyBorder="1" applyAlignment="1" applyProtection="1">
      <alignment horizontal="right" vertical="top" wrapText="1"/>
    </xf>
    <xf numFmtId="166" fontId="29" fillId="0" borderId="33" xfId="245" applyNumberFormat="1" applyFont="1" applyFill="1" applyBorder="1" applyAlignment="1" applyProtection="1">
      <alignment horizontal="right" vertical="top" wrapText="1"/>
    </xf>
    <xf numFmtId="166" fontId="29" fillId="0" borderId="34" xfId="245" applyNumberFormat="1" applyFont="1" applyFill="1" applyBorder="1" applyAlignment="1" applyProtection="1">
      <alignment horizontal="right" vertical="top" wrapText="1"/>
    </xf>
    <xf numFmtId="166" fontId="29" fillId="0" borderId="35" xfId="245" applyNumberFormat="1" applyFont="1" applyFill="1" applyBorder="1" applyAlignment="1" applyProtection="1">
      <alignment horizontal="right" vertical="top" wrapText="1"/>
    </xf>
    <xf numFmtId="165" fontId="29" fillId="0" borderId="32" xfId="247" applyNumberFormat="1" applyFont="1" applyFill="1" applyBorder="1" applyAlignment="1" applyProtection="1">
      <alignment horizontal="right" vertical="top" wrapText="1"/>
    </xf>
    <xf numFmtId="165" fontId="29" fillId="0" borderId="34" xfId="247" applyNumberFormat="1" applyFont="1" applyFill="1" applyBorder="1" applyAlignment="1" applyProtection="1">
      <alignment horizontal="right" vertical="top" wrapText="1"/>
    </xf>
    <xf numFmtId="0" fontId="29" fillId="0" borderId="32" xfId="249" applyNumberFormat="1" applyFont="1" applyFill="1" applyBorder="1" applyAlignment="1" applyProtection="1">
      <alignment horizontal="left" vertical="top" wrapText="1"/>
    </xf>
    <xf numFmtId="164" fontId="29" fillId="0" borderId="32" xfId="251" applyNumberFormat="1" applyFont="1" applyFill="1" applyBorder="1" applyAlignment="1" applyProtection="1">
      <alignment horizontal="right" vertical="top" wrapText="1"/>
    </xf>
    <xf numFmtId="164" fontId="29" fillId="0" borderId="34" xfId="251" applyNumberFormat="1" applyFont="1" applyFill="1" applyBorder="1" applyAlignment="1" applyProtection="1">
      <alignment horizontal="right" vertical="top" wrapText="1"/>
    </xf>
    <xf numFmtId="0" fontId="29" fillId="0" borderId="32" xfId="253" applyNumberFormat="1" applyFont="1" applyFill="1" applyBorder="1" applyAlignment="1" applyProtection="1">
      <alignment horizontal="left" vertical="top" wrapText="1"/>
    </xf>
    <xf numFmtId="166" fontId="29" fillId="0" borderId="32" xfId="255" applyNumberFormat="1" applyFont="1" applyFill="1" applyBorder="1" applyAlignment="1" applyProtection="1">
      <alignment horizontal="right" vertical="top" wrapText="1"/>
    </xf>
    <xf numFmtId="166" fontId="29" fillId="0" borderId="33" xfId="255" applyNumberFormat="1" applyFont="1" applyFill="1" applyBorder="1" applyAlignment="1" applyProtection="1">
      <alignment horizontal="right" vertical="top" wrapText="1"/>
    </xf>
    <xf numFmtId="165" fontId="29" fillId="0" borderId="32" xfId="257" applyNumberFormat="1" applyFont="1" applyFill="1" applyBorder="1" applyAlignment="1" applyProtection="1">
      <alignment horizontal="right" vertical="top" wrapText="1"/>
    </xf>
    <xf numFmtId="0" fontId="29" fillId="0" borderId="32" xfId="259" applyNumberFormat="1" applyFont="1" applyFill="1" applyBorder="1" applyAlignment="1" applyProtection="1">
      <alignment horizontal="left" vertical="top" wrapText="1"/>
    </xf>
    <xf numFmtId="164" fontId="29" fillId="0" borderId="32" xfId="261" applyNumberFormat="1" applyFont="1" applyFill="1" applyBorder="1" applyAlignment="1" applyProtection="1">
      <alignment horizontal="right" vertical="top" wrapText="1"/>
    </xf>
    <xf numFmtId="0" fontId="29" fillId="0" borderId="32" xfId="263" applyNumberFormat="1" applyFont="1" applyFill="1" applyBorder="1" applyAlignment="1" applyProtection="1">
      <alignment horizontal="left" vertical="top" wrapText="1"/>
    </xf>
    <xf numFmtId="166" fontId="29" fillId="0" borderId="32" xfId="265" applyNumberFormat="1" applyFont="1" applyFill="1" applyBorder="1" applyAlignment="1" applyProtection="1">
      <alignment horizontal="right" vertical="top" wrapText="1"/>
    </xf>
    <xf numFmtId="166" fontId="29" fillId="0" borderId="33" xfId="265" applyNumberFormat="1" applyFont="1" applyFill="1" applyBorder="1" applyAlignment="1" applyProtection="1">
      <alignment horizontal="right" vertical="top" wrapText="1"/>
    </xf>
    <xf numFmtId="165" fontId="29" fillId="0" borderId="32" xfId="267" applyNumberFormat="1" applyFont="1" applyFill="1" applyBorder="1" applyAlignment="1" applyProtection="1">
      <alignment horizontal="right" vertical="top" wrapText="1"/>
    </xf>
    <xf numFmtId="0" fontId="29" fillId="0" borderId="32" xfId="269" applyNumberFormat="1" applyFont="1" applyFill="1" applyBorder="1" applyAlignment="1" applyProtection="1">
      <alignment horizontal="left" vertical="top" wrapText="1"/>
    </xf>
    <xf numFmtId="164" fontId="29" fillId="0" borderId="32" xfId="271" applyNumberFormat="1" applyFont="1" applyFill="1" applyBorder="1" applyAlignment="1" applyProtection="1">
      <alignment horizontal="right" vertical="top" wrapText="1"/>
    </xf>
    <xf numFmtId="0" fontId="29" fillId="0" borderId="32" xfId="273" applyNumberFormat="1" applyFont="1" applyFill="1" applyBorder="1" applyAlignment="1" applyProtection="1">
      <alignment horizontal="left" vertical="top" wrapText="1"/>
    </xf>
    <xf numFmtId="0" fontId="29" fillId="0" borderId="34" xfId="273" applyNumberFormat="1" applyFont="1" applyFill="1" applyBorder="1" applyAlignment="1" applyProtection="1">
      <alignment horizontal="left" vertical="top" wrapText="1"/>
    </xf>
    <xf numFmtId="166" fontId="29" fillId="0" borderId="32" xfId="275" applyNumberFormat="1" applyFont="1" applyFill="1" applyBorder="1" applyAlignment="1" applyProtection="1">
      <alignment horizontal="right" vertical="top" wrapText="1"/>
    </xf>
    <xf numFmtId="166" fontId="29" fillId="0" borderId="33" xfId="275" applyNumberFormat="1" applyFont="1" applyFill="1" applyBorder="1" applyAlignment="1" applyProtection="1">
      <alignment horizontal="right" vertical="top" wrapText="1"/>
    </xf>
    <xf numFmtId="166" fontId="29" fillId="0" borderId="34" xfId="275" applyNumberFormat="1" applyFont="1" applyFill="1" applyBorder="1" applyAlignment="1" applyProtection="1">
      <alignment horizontal="right" vertical="top" wrapText="1"/>
    </xf>
    <xf numFmtId="166" fontId="29" fillId="0" borderId="35" xfId="275" applyNumberFormat="1" applyFont="1" applyFill="1" applyBorder="1" applyAlignment="1" applyProtection="1">
      <alignment horizontal="right" vertical="top" wrapText="1"/>
    </xf>
    <xf numFmtId="165" fontId="29" fillId="0" borderId="32" xfId="277" applyNumberFormat="1" applyFont="1" applyFill="1" applyBorder="1" applyAlignment="1" applyProtection="1">
      <alignment horizontal="right" vertical="top" wrapText="1"/>
    </xf>
    <xf numFmtId="165" fontId="29" fillId="0" borderId="34" xfId="277" applyNumberFormat="1" applyFont="1" applyFill="1" applyBorder="1" applyAlignment="1" applyProtection="1">
      <alignment horizontal="right" vertical="top" wrapText="1"/>
    </xf>
    <xf numFmtId="0" fontId="29" fillId="0" borderId="32" xfId="279" applyNumberFormat="1" applyFont="1" applyFill="1" applyBorder="1" applyAlignment="1" applyProtection="1">
      <alignment horizontal="left" vertical="top" wrapText="1"/>
    </xf>
    <xf numFmtId="164" fontId="29" fillId="0" borderId="32" xfId="281" applyNumberFormat="1" applyFont="1" applyFill="1" applyBorder="1" applyAlignment="1" applyProtection="1">
      <alignment horizontal="right" vertical="top" wrapText="1"/>
    </xf>
    <xf numFmtId="164" fontId="29" fillId="0" borderId="34" xfId="281" applyNumberFormat="1" applyFont="1" applyFill="1" applyBorder="1" applyAlignment="1" applyProtection="1">
      <alignment horizontal="right" vertical="top" wrapText="1"/>
    </xf>
    <xf numFmtId="0" fontId="29" fillId="0" borderId="32" xfId="283" applyNumberFormat="1" applyFont="1" applyFill="1" applyBorder="1" applyAlignment="1" applyProtection="1">
      <alignment horizontal="left" vertical="top" wrapText="1"/>
    </xf>
    <xf numFmtId="0" fontId="29" fillId="0" borderId="34" xfId="283" applyNumberFormat="1" applyFont="1" applyFill="1" applyBorder="1" applyAlignment="1" applyProtection="1">
      <alignment horizontal="left" vertical="top" wrapText="1"/>
    </xf>
    <xf numFmtId="166" fontId="29" fillId="0" borderId="32" xfId="285" applyNumberFormat="1" applyFont="1" applyFill="1" applyBorder="1" applyAlignment="1" applyProtection="1">
      <alignment horizontal="right" vertical="top" wrapText="1"/>
    </xf>
    <xf numFmtId="166" fontId="29" fillId="0" borderId="33" xfId="285" applyNumberFormat="1" applyFont="1" applyFill="1" applyBorder="1" applyAlignment="1" applyProtection="1">
      <alignment horizontal="right" vertical="top" wrapText="1"/>
    </xf>
    <xf numFmtId="166" fontId="29" fillId="0" borderId="34" xfId="285" applyNumberFormat="1" applyFont="1" applyFill="1" applyBorder="1" applyAlignment="1" applyProtection="1">
      <alignment horizontal="right" vertical="top" wrapText="1"/>
    </xf>
    <xf numFmtId="166" fontId="29" fillId="0" borderId="35" xfId="285" applyNumberFormat="1" applyFont="1" applyFill="1" applyBorder="1" applyAlignment="1" applyProtection="1">
      <alignment horizontal="right" vertical="top" wrapText="1"/>
    </xf>
    <xf numFmtId="165" fontId="29" fillId="0" borderId="32" xfId="287" applyNumberFormat="1" applyFont="1" applyFill="1" applyBorder="1" applyAlignment="1" applyProtection="1">
      <alignment horizontal="right" vertical="top" wrapText="1"/>
    </xf>
    <xf numFmtId="165" fontId="29" fillId="0" borderId="34" xfId="287" applyNumberFormat="1" applyFont="1" applyFill="1" applyBorder="1" applyAlignment="1" applyProtection="1">
      <alignment horizontal="right" vertical="top" wrapText="1"/>
    </xf>
    <xf numFmtId="0" fontId="29" fillId="0" borderId="32" xfId="289" applyNumberFormat="1" applyFont="1" applyFill="1" applyBorder="1" applyAlignment="1" applyProtection="1">
      <alignment horizontal="left" vertical="top" wrapText="1"/>
    </xf>
    <xf numFmtId="164" fontId="29" fillId="0" borderId="32" xfId="291" applyNumberFormat="1" applyFont="1" applyFill="1" applyBorder="1" applyAlignment="1" applyProtection="1">
      <alignment horizontal="right" vertical="top" wrapText="1"/>
    </xf>
    <xf numFmtId="164" fontId="29" fillId="0" borderId="34" xfId="291" applyNumberFormat="1" applyFont="1" applyFill="1" applyBorder="1" applyAlignment="1" applyProtection="1">
      <alignment horizontal="right" vertical="top" wrapText="1"/>
    </xf>
    <xf numFmtId="0" fontId="29" fillId="0" borderId="32" xfId="293" applyNumberFormat="1" applyFont="1" applyFill="1" applyBorder="1" applyAlignment="1" applyProtection="1">
      <alignment horizontal="left" vertical="top" wrapText="1"/>
    </xf>
    <xf numFmtId="166" fontId="29" fillId="0" borderId="32" xfId="295" applyNumberFormat="1" applyFont="1" applyFill="1" applyBorder="1" applyAlignment="1" applyProtection="1">
      <alignment horizontal="right" vertical="top" wrapText="1"/>
    </xf>
    <xf numFmtId="166" fontId="29" fillId="0" borderId="33" xfId="295" applyNumberFormat="1" applyFont="1" applyFill="1" applyBorder="1" applyAlignment="1" applyProtection="1">
      <alignment horizontal="right" vertical="top" wrapText="1"/>
    </xf>
    <xf numFmtId="165" fontId="29" fillId="0" borderId="32" xfId="297" applyNumberFormat="1" applyFont="1" applyFill="1" applyBorder="1" applyAlignment="1" applyProtection="1">
      <alignment horizontal="right" vertical="top" wrapText="1"/>
    </xf>
    <xf numFmtId="0" fontId="29" fillId="0" borderId="32" xfId="299" applyNumberFormat="1" applyFont="1" applyFill="1" applyBorder="1" applyAlignment="1" applyProtection="1">
      <alignment horizontal="left" vertical="top" wrapText="1"/>
    </xf>
    <xf numFmtId="164" fontId="29" fillId="0" borderId="32" xfId="301" applyNumberFormat="1" applyFont="1" applyFill="1" applyBorder="1" applyAlignment="1" applyProtection="1">
      <alignment horizontal="right" vertical="top" wrapText="1"/>
    </xf>
    <xf numFmtId="0" fontId="29" fillId="0" borderId="32" xfId="303" applyNumberFormat="1" applyFont="1" applyFill="1" applyBorder="1" applyAlignment="1" applyProtection="1">
      <alignment horizontal="left" vertical="top" wrapText="1"/>
    </xf>
    <xf numFmtId="165" fontId="29" fillId="0" borderId="32" xfId="305" applyNumberFormat="1" applyFont="1" applyFill="1" applyBorder="1" applyAlignment="1" applyProtection="1">
      <alignment horizontal="right" vertical="top" wrapText="1"/>
    </xf>
    <xf numFmtId="166" fontId="29" fillId="0" borderId="32" xfId="305" applyNumberFormat="1" applyFont="1" applyFill="1" applyBorder="1" applyAlignment="1" applyProtection="1">
      <alignment horizontal="right" vertical="top" wrapText="1"/>
    </xf>
    <xf numFmtId="166" fontId="29" fillId="0" borderId="33" xfId="305" applyNumberFormat="1" applyFont="1" applyFill="1" applyBorder="1" applyAlignment="1" applyProtection="1">
      <alignment horizontal="right" vertical="top" wrapText="1"/>
    </xf>
    <xf numFmtId="0" fontId="29" fillId="0" borderId="32" xfId="307" applyNumberFormat="1" applyFont="1" applyFill="1" applyBorder="1" applyAlignment="1" applyProtection="1">
      <alignment horizontal="left" vertical="top" wrapText="1"/>
    </xf>
    <xf numFmtId="164" fontId="29" fillId="0" borderId="32" xfId="309" applyNumberFormat="1" applyFont="1" applyFill="1" applyBorder="1" applyAlignment="1" applyProtection="1">
      <alignment horizontal="right" vertical="top" wrapText="1"/>
    </xf>
    <xf numFmtId="0" fontId="29" fillId="0" borderId="32" xfId="312" applyNumberFormat="1" applyFont="1" applyFill="1" applyBorder="1" applyAlignment="1" applyProtection="1">
      <alignment horizontal="left" vertical="top" wrapText="1"/>
    </xf>
    <xf numFmtId="0" fontId="29" fillId="0" borderId="34" xfId="312" applyNumberFormat="1" applyFont="1" applyFill="1" applyBorder="1" applyAlignment="1" applyProtection="1">
      <alignment horizontal="left" vertical="top" wrapText="1"/>
    </xf>
    <xf numFmtId="166" fontId="29" fillId="0" borderId="32" xfId="314" applyNumberFormat="1" applyFont="1" applyFill="1" applyBorder="1" applyAlignment="1" applyProtection="1">
      <alignment horizontal="right" vertical="top" wrapText="1"/>
    </xf>
    <xf numFmtId="166" fontId="29" fillId="0" borderId="33" xfId="314" applyNumberFormat="1" applyFont="1" applyFill="1" applyBorder="1" applyAlignment="1" applyProtection="1">
      <alignment horizontal="right" vertical="top" wrapText="1"/>
    </xf>
    <xf numFmtId="166" fontId="29" fillId="0" borderId="34" xfId="314" applyNumberFormat="1" applyFont="1" applyFill="1" applyBorder="1" applyAlignment="1" applyProtection="1">
      <alignment horizontal="right" vertical="top" wrapText="1"/>
    </xf>
    <xf numFmtId="166" fontId="29" fillId="0" borderId="35" xfId="314" applyNumberFormat="1" applyFont="1" applyFill="1" applyBorder="1" applyAlignment="1" applyProtection="1">
      <alignment horizontal="right" vertical="top" wrapText="1"/>
    </xf>
    <xf numFmtId="165" fontId="29" fillId="0" borderId="32" xfId="316" applyNumberFormat="1" applyFont="1" applyFill="1" applyBorder="1" applyAlignment="1" applyProtection="1">
      <alignment horizontal="right" vertical="top" wrapText="1"/>
    </xf>
    <xf numFmtId="165" fontId="29" fillId="0" borderId="34" xfId="316" applyNumberFormat="1" applyFont="1" applyFill="1" applyBorder="1" applyAlignment="1" applyProtection="1">
      <alignment horizontal="right" vertical="top" wrapText="1"/>
    </xf>
    <xf numFmtId="0" fontId="29" fillId="0" borderId="32" xfId="318" applyNumberFormat="1" applyFont="1" applyFill="1" applyBorder="1" applyAlignment="1" applyProtection="1">
      <alignment horizontal="left" vertical="top" wrapText="1"/>
    </xf>
    <xf numFmtId="164" fontId="29" fillId="0" borderId="32" xfId="320" applyNumberFormat="1" applyFont="1" applyFill="1" applyBorder="1" applyAlignment="1" applyProtection="1">
      <alignment horizontal="right" vertical="top" wrapText="1"/>
    </xf>
    <xf numFmtId="164" fontId="29" fillId="0" borderId="34" xfId="320" applyNumberFormat="1" applyFont="1" applyFill="1" applyBorder="1" applyAlignment="1" applyProtection="1">
      <alignment horizontal="right" vertical="top" wrapText="1"/>
    </xf>
    <xf numFmtId="0" fontId="29" fillId="0" borderId="32" xfId="322" applyNumberFormat="1" applyFont="1" applyFill="1" applyBorder="1" applyAlignment="1" applyProtection="1">
      <alignment horizontal="left" vertical="top" wrapText="1"/>
    </xf>
    <xf numFmtId="0" fontId="29" fillId="0" borderId="32" xfId="324" applyNumberFormat="1" applyFont="1" applyFill="1" applyBorder="1" applyAlignment="1" applyProtection="1">
      <alignment horizontal="left" vertical="top" wrapText="1"/>
    </xf>
    <xf numFmtId="0" fontId="29" fillId="0" borderId="34" xfId="324" applyNumberFormat="1" applyFont="1" applyFill="1" applyBorder="1" applyAlignment="1" applyProtection="1">
      <alignment horizontal="left" vertical="top" wrapText="1"/>
    </xf>
    <xf numFmtId="166" fontId="29" fillId="0" borderId="32" xfId="326" applyNumberFormat="1" applyFont="1" applyFill="1" applyBorder="1" applyAlignment="1" applyProtection="1">
      <alignment horizontal="right" vertical="top" wrapText="1"/>
    </xf>
    <xf numFmtId="166" fontId="29" fillId="0" borderId="33" xfId="326" applyNumberFormat="1" applyFont="1" applyFill="1" applyBorder="1" applyAlignment="1" applyProtection="1">
      <alignment horizontal="right" vertical="top" wrapText="1"/>
    </xf>
    <xf numFmtId="166" fontId="29" fillId="0" borderId="32" xfId="328" applyNumberFormat="1" applyFont="1" applyFill="1" applyBorder="1" applyAlignment="1" applyProtection="1">
      <alignment horizontal="right" vertical="top" wrapText="1"/>
    </xf>
    <xf numFmtId="166" fontId="29" fillId="0" borderId="33" xfId="328" applyNumberFormat="1" applyFont="1" applyFill="1" applyBorder="1" applyAlignment="1" applyProtection="1">
      <alignment horizontal="right" vertical="top" wrapText="1"/>
    </xf>
    <xf numFmtId="166" fontId="29" fillId="0" borderId="34" xfId="328" applyNumberFormat="1" applyFont="1" applyFill="1" applyBorder="1" applyAlignment="1" applyProtection="1">
      <alignment horizontal="right" vertical="top" wrapText="1"/>
    </xf>
    <xf numFmtId="166" fontId="29" fillId="0" borderId="35" xfId="328" applyNumberFormat="1" applyFont="1" applyFill="1" applyBorder="1" applyAlignment="1" applyProtection="1">
      <alignment horizontal="right" vertical="top" wrapText="1"/>
    </xf>
    <xf numFmtId="165" fontId="29" fillId="0" borderId="32" xfId="330" applyNumberFormat="1" applyFont="1" applyFill="1" applyBorder="1" applyAlignment="1" applyProtection="1">
      <alignment horizontal="right" vertical="top" wrapText="1"/>
    </xf>
    <xf numFmtId="165" fontId="29" fillId="0" borderId="32" xfId="332" applyNumberFormat="1" applyFont="1" applyFill="1" applyBorder="1" applyAlignment="1" applyProtection="1">
      <alignment horizontal="right" vertical="top" wrapText="1"/>
    </xf>
    <xf numFmtId="165" fontId="29" fillId="0" borderId="34" xfId="332" applyNumberFormat="1" applyFont="1" applyFill="1" applyBorder="1" applyAlignment="1" applyProtection="1">
      <alignment horizontal="right" vertical="top" wrapText="1"/>
    </xf>
    <xf numFmtId="0" fontId="29" fillId="0" borderId="32" xfId="334" applyNumberFormat="1" applyFont="1" applyFill="1" applyBorder="1" applyAlignment="1" applyProtection="1">
      <alignment horizontal="left" vertical="top" wrapText="1"/>
    </xf>
    <xf numFmtId="0" fontId="29" fillId="0" borderId="32" xfId="336" applyNumberFormat="1" applyFont="1" applyFill="1" applyBorder="1" applyAlignment="1" applyProtection="1">
      <alignment horizontal="left" vertical="top" wrapText="1"/>
    </xf>
    <xf numFmtId="164" fontId="29" fillId="0" borderId="32" xfId="338" applyNumberFormat="1" applyFont="1" applyFill="1" applyBorder="1" applyAlignment="1" applyProtection="1">
      <alignment horizontal="right" vertical="top" wrapText="1"/>
    </xf>
    <xf numFmtId="164" fontId="29" fillId="0" borderId="32" xfId="340" applyNumberFormat="1" applyFont="1" applyFill="1" applyBorder="1" applyAlignment="1" applyProtection="1">
      <alignment horizontal="right" vertical="top" wrapText="1"/>
    </xf>
    <xf numFmtId="164" fontId="29" fillId="0" borderId="34" xfId="340" applyNumberFormat="1" applyFont="1" applyFill="1" applyBorder="1" applyAlignment="1" applyProtection="1">
      <alignment horizontal="right" vertical="top" wrapText="1"/>
    </xf>
    <xf numFmtId="0" fontId="29" fillId="0" borderId="32" xfId="342" applyNumberFormat="1" applyFont="1" applyFill="1" applyBorder="1" applyAlignment="1" applyProtection="1">
      <alignment horizontal="left" vertical="top" wrapText="1"/>
    </xf>
    <xf numFmtId="0" fontId="29" fillId="0" borderId="34" xfId="342" applyNumberFormat="1" applyFont="1" applyFill="1" applyBorder="1" applyAlignment="1" applyProtection="1">
      <alignment horizontal="left" vertical="top" wrapText="1"/>
    </xf>
    <xf numFmtId="166" fontId="29" fillId="0" borderId="32" xfId="344" applyNumberFormat="1" applyFont="1" applyFill="1" applyBorder="1" applyAlignment="1" applyProtection="1">
      <alignment horizontal="right" vertical="top" wrapText="1"/>
    </xf>
    <xf numFmtId="166" fontId="29" fillId="0" borderId="33" xfId="344" applyNumberFormat="1" applyFont="1" applyFill="1" applyBorder="1" applyAlignment="1" applyProtection="1">
      <alignment horizontal="right" vertical="top" wrapText="1"/>
    </xf>
    <xf numFmtId="166" fontId="29" fillId="0" borderId="34" xfId="344" applyNumberFormat="1" applyFont="1" applyFill="1" applyBorder="1" applyAlignment="1" applyProtection="1">
      <alignment horizontal="right" vertical="top" wrapText="1"/>
    </xf>
    <xf numFmtId="166" fontId="29" fillId="0" borderId="35" xfId="344" applyNumberFormat="1" applyFont="1" applyFill="1" applyBorder="1" applyAlignment="1" applyProtection="1">
      <alignment horizontal="right" vertical="top" wrapText="1"/>
    </xf>
    <xf numFmtId="165" fontId="29" fillId="0" borderId="32" xfId="346" applyNumberFormat="1" applyFont="1" applyFill="1" applyBorder="1" applyAlignment="1" applyProtection="1">
      <alignment horizontal="right" vertical="top" wrapText="1"/>
    </xf>
    <xf numFmtId="165" fontId="29" fillId="0" borderId="34" xfId="346" applyNumberFormat="1" applyFont="1" applyFill="1" applyBorder="1" applyAlignment="1" applyProtection="1">
      <alignment horizontal="right" vertical="top" wrapText="1"/>
    </xf>
    <xf numFmtId="0" fontId="29" fillId="0" borderId="32" xfId="348" applyNumberFormat="1" applyFont="1" applyFill="1" applyBorder="1" applyAlignment="1" applyProtection="1">
      <alignment horizontal="left" vertical="top" wrapText="1"/>
    </xf>
    <xf numFmtId="164" fontId="29" fillId="0" borderId="32" xfId="350" applyNumberFormat="1" applyFont="1" applyFill="1" applyBorder="1" applyAlignment="1" applyProtection="1">
      <alignment horizontal="right" vertical="top" wrapText="1"/>
    </xf>
    <xf numFmtId="164" fontId="29" fillId="0" borderId="34" xfId="350" applyNumberFormat="1" applyFont="1" applyFill="1" applyBorder="1" applyAlignment="1" applyProtection="1">
      <alignment horizontal="right" vertical="top" wrapText="1"/>
    </xf>
    <xf numFmtId="0" fontId="29" fillId="0" borderId="32" xfId="352" applyNumberFormat="1" applyFont="1" applyFill="1" applyBorder="1" applyAlignment="1" applyProtection="1">
      <alignment horizontal="left" vertical="top" wrapText="1"/>
    </xf>
    <xf numFmtId="0" fontId="29" fillId="0" borderId="32" xfId="354" applyNumberFormat="1" applyFont="1" applyFill="1" applyBorder="1" applyAlignment="1" applyProtection="1">
      <alignment horizontal="left" vertical="top" wrapText="1"/>
    </xf>
    <xf numFmtId="0" fontId="29" fillId="0" borderId="34" xfId="354" applyNumberFormat="1" applyFont="1" applyFill="1" applyBorder="1" applyAlignment="1" applyProtection="1">
      <alignment horizontal="left" vertical="top" wrapText="1"/>
    </xf>
    <xf numFmtId="166" fontId="29" fillId="0" borderId="32" xfId="356" applyNumberFormat="1" applyFont="1" applyFill="1" applyBorder="1" applyAlignment="1" applyProtection="1">
      <alignment horizontal="right" vertical="top" wrapText="1"/>
    </xf>
    <xf numFmtId="166" fontId="29" fillId="0" borderId="33" xfId="356" applyNumberFormat="1" applyFont="1" applyFill="1" applyBorder="1" applyAlignment="1" applyProtection="1">
      <alignment horizontal="right" vertical="top" wrapText="1"/>
    </xf>
    <xf numFmtId="166" fontId="29" fillId="0" borderId="32" xfId="358" applyNumberFormat="1" applyFont="1" applyFill="1" applyBorder="1" applyAlignment="1" applyProtection="1">
      <alignment horizontal="right" vertical="top" wrapText="1"/>
    </xf>
    <xf numFmtId="166" fontId="29" fillId="0" borderId="33" xfId="358" applyNumberFormat="1" applyFont="1" applyFill="1" applyBorder="1" applyAlignment="1" applyProtection="1">
      <alignment horizontal="right" vertical="top" wrapText="1"/>
    </xf>
    <xf numFmtId="166" fontId="29" fillId="0" borderId="34" xfId="358" applyNumberFormat="1" applyFont="1" applyFill="1" applyBorder="1" applyAlignment="1" applyProtection="1">
      <alignment horizontal="right" vertical="top" wrapText="1"/>
    </xf>
    <xf numFmtId="166" fontId="29" fillId="0" borderId="35" xfId="358" applyNumberFormat="1" applyFont="1" applyFill="1" applyBorder="1" applyAlignment="1" applyProtection="1">
      <alignment horizontal="right" vertical="top" wrapText="1"/>
    </xf>
    <xf numFmtId="165" fontId="29" fillId="0" borderId="32" xfId="360" applyNumberFormat="1" applyFont="1" applyFill="1" applyBorder="1" applyAlignment="1" applyProtection="1">
      <alignment horizontal="right" vertical="top" wrapText="1"/>
    </xf>
    <xf numFmtId="165" fontId="29" fillId="0" borderId="32" xfId="362" applyNumberFormat="1" applyFont="1" applyFill="1" applyBorder="1" applyAlignment="1" applyProtection="1">
      <alignment horizontal="right" vertical="top" wrapText="1"/>
    </xf>
    <xf numFmtId="165" fontId="29" fillId="0" borderId="34" xfId="362" applyNumberFormat="1" applyFont="1" applyFill="1" applyBorder="1" applyAlignment="1" applyProtection="1">
      <alignment horizontal="right" vertical="top" wrapText="1"/>
    </xf>
    <xf numFmtId="0" fontId="29" fillId="0" borderId="32" xfId="364" applyNumberFormat="1" applyFont="1" applyFill="1" applyBorder="1" applyAlignment="1" applyProtection="1">
      <alignment horizontal="left" vertical="top" wrapText="1"/>
    </xf>
    <xf numFmtId="0" fontId="29" fillId="0" borderId="32" xfId="366" applyNumberFormat="1" applyFont="1" applyFill="1" applyBorder="1" applyAlignment="1" applyProtection="1">
      <alignment horizontal="left" vertical="top" wrapText="1"/>
    </xf>
    <xf numFmtId="164" fontId="29" fillId="0" borderId="32" xfId="368" applyNumberFormat="1" applyFont="1" applyFill="1" applyBorder="1" applyAlignment="1" applyProtection="1">
      <alignment horizontal="right" vertical="top" wrapText="1"/>
    </xf>
    <xf numFmtId="164" fontId="29" fillId="0" borderId="32" xfId="370" applyNumberFormat="1" applyFont="1" applyFill="1" applyBorder="1" applyAlignment="1" applyProtection="1">
      <alignment horizontal="right" vertical="top" wrapText="1"/>
    </xf>
    <xf numFmtId="164" fontId="29" fillId="0" borderId="34" xfId="370" applyNumberFormat="1" applyFont="1" applyFill="1" applyBorder="1" applyAlignment="1" applyProtection="1">
      <alignment horizontal="right" vertical="top" wrapText="1"/>
    </xf>
    <xf numFmtId="49" fontId="30" fillId="0" borderId="32" xfId="105" applyNumberFormat="1" applyFont="1" applyFill="1" applyBorder="1" applyAlignment="1" applyProtection="1">
      <alignment horizontal="left" vertical="top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49" fontId="30" fillId="0" borderId="32" xfId="85" applyNumberFormat="1" applyFont="1" applyFill="1" applyBorder="1" applyAlignment="1" applyProtection="1">
      <alignment horizontal="left" vertical="top" wrapText="1"/>
    </xf>
    <xf numFmtId="49" fontId="30" fillId="0" borderId="32" xfId="95" applyNumberFormat="1" applyFont="1" applyFill="1" applyBorder="1" applyAlignment="1" applyProtection="1">
      <alignment horizontal="left" vertical="top" wrapText="1"/>
    </xf>
    <xf numFmtId="0" fontId="30" fillId="0" borderId="34" xfId="119" applyNumberFormat="1" applyFont="1" applyFill="1" applyBorder="1" applyAlignment="1" applyProtection="1">
      <alignment horizontal="left" vertical="top" wrapText="1"/>
    </xf>
    <xf numFmtId="0" fontId="30" fillId="0" borderId="32" xfId="129" applyNumberFormat="1" applyFont="1" applyFill="1" applyBorder="1" applyAlignment="1" applyProtection="1">
      <alignment horizontal="left" vertical="top" wrapText="1"/>
    </xf>
    <xf numFmtId="0" fontId="30" fillId="0" borderId="32" xfId="149" applyNumberFormat="1" applyFont="1" applyFill="1" applyBorder="1" applyAlignment="1" applyProtection="1">
      <alignment horizontal="left" vertical="top" wrapText="1"/>
    </xf>
    <xf numFmtId="0" fontId="30" fillId="0" borderId="32" xfId="283" applyNumberFormat="1" applyFont="1" applyFill="1" applyBorder="1" applyAlignment="1" applyProtection="1">
      <alignment horizontal="left" vertical="top" wrapText="1"/>
    </xf>
    <xf numFmtId="0" fontId="30" fillId="0" borderId="32" xfId="289" applyNumberFormat="1" applyFont="1" applyFill="1" applyBorder="1" applyAlignment="1" applyProtection="1">
      <alignment horizontal="left" vertical="top" wrapText="1"/>
    </xf>
    <xf numFmtId="0" fontId="30" fillId="0" borderId="32" xfId="324" applyNumberFormat="1" applyFont="1" applyFill="1" applyBorder="1" applyAlignment="1" applyProtection="1">
      <alignment horizontal="left" vertical="top" wrapText="1"/>
    </xf>
  </cellXfs>
  <cellStyles count="406">
    <cellStyle name="20% - Акцент1" xfId="18" builtinId="30" customBuiltin="1"/>
    <cellStyle name="20% - Акцент1 2" xfId="381"/>
    <cellStyle name="20% - Акцент1 3" xfId="397"/>
    <cellStyle name="20% - Акцент2" xfId="22" builtinId="34" customBuiltin="1"/>
    <cellStyle name="20% - Акцент2 2" xfId="384"/>
    <cellStyle name="20% - Акцент2 3" xfId="386"/>
    <cellStyle name="20% - Акцент3" xfId="26" builtinId="38" customBuiltin="1"/>
    <cellStyle name="20% - Акцент3 2" xfId="387"/>
    <cellStyle name="20% - Акцент3 3" xfId="398"/>
    <cellStyle name="20% - Акцент4" xfId="30" builtinId="42" customBuiltin="1"/>
    <cellStyle name="20% - Акцент4 2" xfId="390"/>
    <cellStyle name="20% - Акцент4 3" xfId="400"/>
    <cellStyle name="20% - Акцент5" xfId="34" builtinId="46" customBuiltin="1"/>
    <cellStyle name="20% - Акцент5 2" xfId="392"/>
    <cellStyle name="20% - Акцент5 3" xfId="402"/>
    <cellStyle name="20% - Акцент6" xfId="38" builtinId="50" customBuiltin="1"/>
    <cellStyle name="20% - Акцент6 2" xfId="395"/>
    <cellStyle name="20% - Акцент6 3" xfId="404"/>
    <cellStyle name="40% - Акцент1" xfId="19" builtinId="31" customBuiltin="1"/>
    <cellStyle name="40% - Акцент1 2" xfId="382"/>
    <cellStyle name="40% - Акцент1 3" xfId="394"/>
    <cellStyle name="40% - Акцент2" xfId="23" builtinId="35" customBuiltin="1"/>
    <cellStyle name="40% - Акцент2 2" xfId="385"/>
    <cellStyle name="40% - Акцент2 3" xfId="383"/>
    <cellStyle name="40% - Акцент3" xfId="27" builtinId="39" customBuiltin="1"/>
    <cellStyle name="40% - Акцент3 2" xfId="388"/>
    <cellStyle name="40% - Акцент3 3" xfId="399"/>
    <cellStyle name="40% - Акцент4" xfId="31" builtinId="43" customBuiltin="1"/>
    <cellStyle name="40% - Акцент4 2" xfId="391"/>
    <cellStyle name="40% - Акцент4 3" xfId="401"/>
    <cellStyle name="40% - Акцент5" xfId="35" builtinId="47" customBuiltin="1"/>
    <cellStyle name="40% - Акцент5 2" xfId="393"/>
    <cellStyle name="40% - Акцент5 3" xfId="403"/>
    <cellStyle name="40% - Акцент6" xfId="39" builtinId="51" customBuiltin="1"/>
    <cellStyle name="40% - Акцент6 2" xfId="396"/>
    <cellStyle name="40% - Акцент6 3" xfId="405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51"/>
    <cellStyle name="Обычный 100" xfId="223"/>
    <cellStyle name="Обычный 101" xfId="225"/>
    <cellStyle name="Обычный 102" xfId="227"/>
    <cellStyle name="Обычный 103" xfId="229"/>
    <cellStyle name="Обычный 104" xfId="231"/>
    <cellStyle name="Обычный 105" xfId="233"/>
    <cellStyle name="Обычный 106" xfId="235"/>
    <cellStyle name="Обычный 107" xfId="237"/>
    <cellStyle name="Обычный 108" xfId="239"/>
    <cellStyle name="Обычный 109" xfId="241"/>
    <cellStyle name="Обычный 11" xfId="43"/>
    <cellStyle name="Обычный 110" xfId="243"/>
    <cellStyle name="Обычный 111" xfId="245"/>
    <cellStyle name="Обычный 112" xfId="247"/>
    <cellStyle name="Обычный 113" xfId="249"/>
    <cellStyle name="Обычный 114" xfId="251"/>
    <cellStyle name="Обычный 115" xfId="253"/>
    <cellStyle name="Обычный 116" xfId="255"/>
    <cellStyle name="Обычный 117" xfId="257"/>
    <cellStyle name="Обычный 118" xfId="259"/>
    <cellStyle name="Обычный 119" xfId="261"/>
    <cellStyle name="Обычный 12" xfId="55"/>
    <cellStyle name="Обычный 120" xfId="263"/>
    <cellStyle name="Обычный 121" xfId="265"/>
    <cellStyle name="Обычный 122" xfId="267"/>
    <cellStyle name="Обычный 123" xfId="269"/>
    <cellStyle name="Обычный 124" xfId="271"/>
    <cellStyle name="Обычный 125" xfId="273"/>
    <cellStyle name="Обычный 126" xfId="275"/>
    <cellStyle name="Обычный 127" xfId="277"/>
    <cellStyle name="Обычный 128" xfId="279"/>
    <cellStyle name="Обычный 129" xfId="281"/>
    <cellStyle name="Обычный 13" xfId="76"/>
    <cellStyle name="Обычный 130" xfId="283"/>
    <cellStyle name="Обычный 131" xfId="285"/>
    <cellStyle name="Обычный 132" xfId="287"/>
    <cellStyle name="Обычный 133" xfId="289"/>
    <cellStyle name="Обычный 134" xfId="291"/>
    <cellStyle name="Обычный 135" xfId="293"/>
    <cellStyle name="Обычный 136" xfId="295"/>
    <cellStyle name="Обычный 137" xfId="297"/>
    <cellStyle name="Обычный 138" xfId="299"/>
    <cellStyle name="Обычный 139" xfId="301"/>
    <cellStyle name="Обычный 14" xfId="62"/>
    <cellStyle name="Обычный 140" xfId="303"/>
    <cellStyle name="Обычный 141" xfId="305"/>
    <cellStyle name="Обычный 142" xfId="307"/>
    <cellStyle name="Обычный 143" xfId="309"/>
    <cellStyle name="Обычный 145" xfId="312"/>
    <cellStyle name="Обычный 146" xfId="314"/>
    <cellStyle name="Обычный 147" xfId="316"/>
    <cellStyle name="Обычный 148" xfId="318"/>
    <cellStyle name="Обычный 149" xfId="320"/>
    <cellStyle name="Обычный 15" xfId="75"/>
    <cellStyle name="Обычный 150" xfId="322"/>
    <cellStyle name="Обычный 151" xfId="324"/>
    <cellStyle name="Обычный 152" xfId="326"/>
    <cellStyle name="Обычный 153" xfId="328"/>
    <cellStyle name="Обычный 154" xfId="330"/>
    <cellStyle name="Обычный 155" xfId="332"/>
    <cellStyle name="Обычный 156" xfId="334"/>
    <cellStyle name="Обычный 157" xfId="336"/>
    <cellStyle name="Обычный 158" xfId="338"/>
    <cellStyle name="Обычный 159" xfId="340"/>
    <cellStyle name="Обычный 16" xfId="66"/>
    <cellStyle name="Обычный 160" xfId="342"/>
    <cellStyle name="Обычный 161" xfId="344"/>
    <cellStyle name="Обычный 162" xfId="346"/>
    <cellStyle name="Обычный 163" xfId="348"/>
    <cellStyle name="Обычный 164" xfId="350"/>
    <cellStyle name="Обычный 165" xfId="352"/>
    <cellStyle name="Обычный 166" xfId="354"/>
    <cellStyle name="Обычный 167" xfId="356"/>
    <cellStyle name="Обычный 168" xfId="358"/>
    <cellStyle name="Обычный 169" xfId="360"/>
    <cellStyle name="Обычный 17" xfId="60"/>
    <cellStyle name="Обычный 170" xfId="362"/>
    <cellStyle name="Обычный 171" xfId="364"/>
    <cellStyle name="Обычный 172" xfId="366"/>
    <cellStyle name="Обычный 173" xfId="368"/>
    <cellStyle name="Обычный 174" xfId="370"/>
    <cellStyle name="Обычный 18" xfId="57"/>
    <cellStyle name="Обычный 19" xfId="69"/>
    <cellStyle name="Обычный 2" xfId="41"/>
    <cellStyle name="Обычный 20" xfId="71"/>
    <cellStyle name="Обычный 21" xfId="63"/>
    <cellStyle name="Обычный 22" xfId="72"/>
    <cellStyle name="Обычный 23" xfId="59"/>
    <cellStyle name="Обычный 24" xfId="61"/>
    <cellStyle name="Обычный 25" xfId="79"/>
    <cellStyle name="Обычный 26" xfId="81"/>
    <cellStyle name="Обычный 27" xfId="83"/>
    <cellStyle name="Обычный 28" xfId="85"/>
    <cellStyle name="Обычный 29" xfId="87"/>
    <cellStyle name="Обычный 3" xfId="46"/>
    <cellStyle name="Обычный 30" xfId="89"/>
    <cellStyle name="Обычный 31" xfId="91"/>
    <cellStyle name="Обычный 32" xfId="93"/>
    <cellStyle name="Обычный 33" xfId="95"/>
    <cellStyle name="Обычный 34" xfId="97"/>
    <cellStyle name="Обычный 35" xfId="99"/>
    <cellStyle name="Обычный 36" xfId="101"/>
    <cellStyle name="Обычный 37" xfId="103"/>
    <cellStyle name="Обычный 38" xfId="105"/>
    <cellStyle name="Обычный 39" xfId="107"/>
    <cellStyle name="Обычный 4" xfId="42"/>
    <cellStyle name="Обычный 40" xfId="109"/>
    <cellStyle name="Обычный 41" xfId="111"/>
    <cellStyle name="Обычный 42" xfId="113"/>
    <cellStyle name="Обычный 43" xfId="115"/>
    <cellStyle name="Обычный 44" xfId="117"/>
    <cellStyle name="Обычный 45" xfId="119"/>
    <cellStyle name="Обычный 46" xfId="121"/>
    <cellStyle name="Обычный 47" xfId="123"/>
    <cellStyle name="Обычный 48" xfId="125"/>
    <cellStyle name="Обычный 49" xfId="127"/>
    <cellStyle name="Обычный 5" xfId="53"/>
    <cellStyle name="Обычный 50" xfId="129"/>
    <cellStyle name="Обычный 51" xfId="131"/>
    <cellStyle name="Обычный 52" xfId="133"/>
    <cellStyle name="Обычный 53" xfId="135"/>
    <cellStyle name="Обычный 54" xfId="137"/>
    <cellStyle name="Обычный 55" xfId="139"/>
    <cellStyle name="Обычный 56" xfId="141"/>
    <cellStyle name="Обычный 57" xfId="143"/>
    <cellStyle name="Обычный 58" xfId="145"/>
    <cellStyle name="Обычный 59" xfId="147"/>
    <cellStyle name="Обычный 6" xfId="50"/>
    <cellStyle name="Обычный 60" xfId="149"/>
    <cellStyle name="Обычный 61" xfId="151"/>
    <cellStyle name="Обычный 62" xfId="153"/>
    <cellStyle name="Обычный 63" xfId="155"/>
    <cellStyle name="Обычный 64" xfId="157"/>
    <cellStyle name="Обычный 66" xfId="160"/>
    <cellStyle name="Обычный 67" xfId="162"/>
    <cellStyle name="Обычный 68" xfId="164"/>
    <cellStyle name="Обычный 69" xfId="166"/>
    <cellStyle name="Обычный 7" xfId="44"/>
    <cellStyle name="Обычный 70" xfId="168"/>
    <cellStyle name="Обычный 71" xfId="170"/>
    <cellStyle name="Обычный 72" xfId="172"/>
    <cellStyle name="Обычный 73" xfId="174"/>
    <cellStyle name="Обычный 75" xfId="177"/>
    <cellStyle name="Обычный 76" xfId="179"/>
    <cellStyle name="Обычный 8" xfId="47"/>
    <cellStyle name="Обычный 80" xfId="184"/>
    <cellStyle name="Обычный 81" xfId="186"/>
    <cellStyle name="Обычный 82" xfId="188"/>
    <cellStyle name="Обычный 83" xfId="190"/>
    <cellStyle name="Обычный 84" xfId="192"/>
    <cellStyle name="Обычный 85" xfId="194"/>
    <cellStyle name="Обычный 86" xfId="196"/>
    <cellStyle name="Обычный 87" xfId="198"/>
    <cellStyle name="Обычный 88" xfId="200"/>
    <cellStyle name="Обычный 89" xfId="202"/>
    <cellStyle name="Обычный 9" xfId="52"/>
    <cellStyle name="Обычный 90" xfId="204"/>
    <cellStyle name="Обычный 91" xfId="206"/>
    <cellStyle name="Обычный 92" xfId="208"/>
    <cellStyle name="Обычный 93" xfId="210"/>
    <cellStyle name="Обычный 94" xfId="212"/>
    <cellStyle name="Обычный 95" xfId="214"/>
    <cellStyle name="Обычный 96" xfId="216"/>
    <cellStyle name="Обычный 98" xfId="219"/>
    <cellStyle name="Обычный 99" xfId="221"/>
    <cellStyle name="Плохой" xfId="7" builtinId="27" customBuiltin="1"/>
    <cellStyle name="Пояснение" xfId="15" builtinId="53" customBuiltin="1"/>
    <cellStyle name="Примечание 10" xfId="65"/>
    <cellStyle name="Примечание 100" xfId="240"/>
    <cellStyle name="Примечание 101" xfId="242"/>
    <cellStyle name="Примечание 102" xfId="244"/>
    <cellStyle name="Примечание 103" xfId="246"/>
    <cellStyle name="Примечание 104" xfId="248"/>
    <cellStyle name="Примечание 105" xfId="250"/>
    <cellStyle name="Примечание 106" xfId="252"/>
    <cellStyle name="Примечание 107" xfId="254"/>
    <cellStyle name="Примечание 108" xfId="256"/>
    <cellStyle name="Примечание 109" xfId="258"/>
    <cellStyle name="Примечание 11" xfId="64"/>
    <cellStyle name="Примечание 110" xfId="260"/>
    <cellStyle name="Примечание 111" xfId="262"/>
    <cellStyle name="Примечание 112" xfId="264"/>
    <cellStyle name="Примечание 113" xfId="266"/>
    <cellStyle name="Примечание 114" xfId="268"/>
    <cellStyle name="Примечание 115" xfId="270"/>
    <cellStyle name="Примечание 116" xfId="272"/>
    <cellStyle name="Примечание 117" xfId="274"/>
    <cellStyle name="Примечание 118" xfId="276"/>
    <cellStyle name="Примечание 119" xfId="278"/>
    <cellStyle name="Примечание 12" xfId="68"/>
    <cellStyle name="Примечание 120" xfId="280"/>
    <cellStyle name="Примечание 121" xfId="282"/>
    <cellStyle name="Примечание 122" xfId="284"/>
    <cellStyle name="Примечание 123" xfId="286"/>
    <cellStyle name="Примечание 124" xfId="288"/>
    <cellStyle name="Примечание 125" xfId="290"/>
    <cellStyle name="Примечание 126" xfId="292"/>
    <cellStyle name="Примечание 127" xfId="294"/>
    <cellStyle name="Примечание 128" xfId="296"/>
    <cellStyle name="Примечание 129" xfId="298"/>
    <cellStyle name="Примечание 13" xfId="74"/>
    <cellStyle name="Примечание 130" xfId="300"/>
    <cellStyle name="Примечание 131" xfId="302"/>
    <cellStyle name="Примечание 132" xfId="304"/>
    <cellStyle name="Примечание 133" xfId="306"/>
    <cellStyle name="Примечание 134" xfId="308"/>
    <cellStyle name="Примечание 135" xfId="310"/>
    <cellStyle name="Примечание 136" xfId="311"/>
    <cellStyle name="Примечание 137" xfId="313"/>
    <cellStyle name="Примечание 138" xfId="315"/>
    <cellStyle name="Примечание 139" xfId="317"/>
    <cellStyle name="Примечание 14" xfId="70"/>
    <cellStyle name="Примечание 140" xfId="319"/>
    <cellStyle name="Примечание 141" xfId="321"/>
    <cellStyle name="Примечание 142" xfId="323"/>
    <cellStyle name="Примечание 143" xfId="325"/>
    <cellStyle name="Примечание 144" xfId="327"/>
    <cellStyle name="Примечание 145" xfId="329"/>
    <cellStyle name="Примечание 146" xfId="331"/>
    <cellStyle name="Примечание 147" xfId="333"/>
    <cellStyle name="Примечание 148" xfId="335"/>
    <cellStyle name="Примечание 149" xfId="337"/>
    <cellStyle name="Примечание 15" xfId="67"/>
    <cellStyle name="Примечание 150" xfId="339"/>
    <cellStyle name="Примечание 151" xfId="341"/>
    <cellStyle name="Примечание 152" xfId="343"/>
    <cellStyle name="Примечание 153" xfId="345"/>
    <cellStyle name="Примечание 154" xfId="347"/>
    <cellStyle name="Примечание 155" xfId="349"/>
    <cellStyle name="Примечание 156" xfId="351"/>
    <cellStyle name="Примечание 157" xfId="353"/>
    <cellStyle name="Примечание 158" xfId="355"/>
    <cellStyle name="Примечание 159" xfId="357"/>
    <cellStyle name="Примечание 16" xfId="78"/>
    <cellStyle name="Примечание 160" xfId="359"/>
    <cellStyle name="Примечание 161" xfId="361"/>
    <cellStyle name="Примечание 162" xfId="363"/>
    <cellStyle name="Примечание 163" xfId="365"/>
    <cellStyle name="Примечание 164" xfId="367"/>
    <cellStyle name="Примечание 165" xfId="369"/>
    <cellStyle name="Примечание 166" xfId="371"/>
    <cellStyle name="Примечание 167" xfId="372"/>
    <cellStyle name="Примечание 168" xfId="373"/>
    <cellStyle name="Примечание 169" xfId="374"/>
    <cellStyle name="Примечание 17" xfId="80"/>
    <cellStyle name="Примечание 170" xfId="375"/>
    <cellStyle name="Примечание 171" xfId="376"/>
    <cellStyle name="Примечание 172" xfId="377"/>
    <cellStyle name="Примечание 173" xfId="378"/>
    <cellStyle name="Примечание 174" xfId="379"/>
    <cellStyle name="Примечание 175" xfId="380"/>
    <cellStyle name="Примечание 176" xfId="389"/>
    <cellStyle name="Примечание 18" xfId="82"/>
    <cellStyle name="Примечание 19" xfId="84"/>
    <cellStyle name="Примечание 2" xfId="54"/>
    <cellStyle name="Примечание 20" xfId="86"/>
    <cellStyle name="Примечание 21" xfId="88"/>
    <cellStyle name="Примечание 22" xfId="90"/>
    <cellStyle name="Примечание 23" xfId="92"/>
    <cellStyle name="Примечание 24" xfId="94"/>
    <cellStyle name="Примечание 25" xfId="96"/>
    <cellStyle name="Примечание 26" xfId="98"/>
    <cellStyle name="Примечание 27" xfId="100"/>
    <cellStyle name="Примечание 28" xfId="102"/>
    <cellStyle name="Примечание 29" xfId="104"/>
    <cellStyle name="Примечание 3" xfId="49"/>
    <cellStyle name="Примечание 30" xfId="106"/>
    <cellStyle name="Примечание 31" xfId="108"/>
    <cellStyle name="Примечание 32" xfId="110"/>
    <cellStyle name="Примечание 33" xfId="112"/>
    <cellStyle name="Примечание 34" xfId="114"/>
    <cellStyle name="Примечание 35" xfId="116"/>
    <cellStyle name="Примечание 36" xfId="118"/>
    <cellStyle name="Примечание 37" xfId="120"/>
    <cellStyle name="Примечание 38" xfId="122"/>
    <cellStyle name="Примечание 39" xfId="124"/>
    <cellStyle name="Примечание 4" xfId="45"/>
    <cellStyle name="Примечание 40" xfId="126"/>
    <cellStyle name="Примечание 41" xfId="128"/>
    <cellStyle name="Примечание 42" xfId="130"/>
    <cellStyle name="Примечание 43" xfId="132"/>
    <cellStyle name="Примечание 44" xfId="134"/>
    <cellStyle name="Примечание 45" xfId="136"/>
    <cellStyle name="Примечание 46" xfId="138"/>
    <cellStyle name="Примечание 47" xfId="140"/>
    <cellStyle name="Примечание 48" xfId="142"/>
    <cellStyle name="Примечание 49" xfId="144"/>
    <cellStyle name="Примечание 5" xfId="48"/>
    <cellStyle name="Примечание 50" xfId="146"/>
    <cellStyle name="Примечание 51" xfId="148"/>
    <cellStyle name="Примечание 52" xfId="150"/>
    <cellStyle name="Примечание 53" xfId="152"/>
    <cellStyle name="Примечание 54" xfId="154"/>
    <cellStyle name="Примечание 55" xfId="156"/>
    <cellStyle name="Примечание 56" xfId="158"/>
    <cellStyle name="Примечание 57" xfId="159"/>
    <cellStyle name="Примечание 58" xfId="161"/>
    <cellStyle name="Примечание 59" xfId="163"/>
    <cellStyle name="Примечание 6" xfId="56"/>
    <cellStyle name="Примечание 60" xfId="165"/>
    <cellStyle name="Примечание 61" xfId="167"/>
    <cellStyle name="Примечание 62" xfId="169"/>
    <cellStyle name="Примечание 63" xfId="171"/>
    <cellStyle name="Примечание 64" xfId="173"/>
    <cellStyle name="Примечание 65" xfId="175"/>
    <cellStyle name="Примечание 66" xfId="176"/>
    <cellStyle name="Примечание 67" xfId="178"/>
    <cellStyle name="Примечание 68" xfId="180"/>
    <cellStyle name="Примечание 69" xfId="181"/>
    <cellStyle name="Примечание 7" xfId="73"/>
    <cellStyle name="Примечание 70" xfId="182"/>
    <cellStyle name="Примечание 71" xfId="183"/>
    <cellStyle name="Примечание 72" xfId="185"/>
    <cellStyle name="Примечание 73" xfId="187"/>
    <cellStyle name="Примечание 74" xfId="189"/>
    <cellStyle name="Примечание 75" xfId="191"/>
    <cellStyle name="Примечание 76" xfId="193"/>
    <cellStyle name="Примечание 77" xfId="195"/>
    <cellStyle name="Примечание 78" xfId="197"/>
    <cellStyle name="Примечание 79" xfId="199"/>
    <cellStyle name="Примечание 8" xfId="77"/>
    <cellStyle name="Примечание 80" xfId="201"/>
    <cellStyle name="Примечание 81" xfId="203"/>
    <cellStyle name="Примечание 82" xfId="205"/>
    <cellStyle name="Примечание 83" xfId="207"/>
    <cellStyle name="Примечание 84" xfId="209"/>
    <cellStyle name="Примечание 85" xfId="211"/>
    <cellStyle name="Примечание 86" xfId="213"/>
    <cellStyle name="Примечание 87" xfId="215"/>
    <cellStyle name="Примечание 88" xfId="217"/>
    <cellStyle name="Примечание 89" xfId="218"/>
    <cellStyle name="Примечание 9" xfId="58"/>
    <cellStyle name="Примечание 90" xfId="220"/>
    <cellStyle name="Примечание 91" xfId="222"/>
    <cellStyle name="Примечание 92" xfId="224"/>
    <cellStyle name="Примечание 93" xfId="226"/>
    <cellStyle name="Примечание 94" xfId="228"/>
    <cellStyle name="Примечание 95" xfId="230"/>
    <cellStyle name="Примечание 96" xfId="232"/>
    <cellStyle name="Примечание 97" xfId="234"/>
    <cellStyle name="Примечание 98" xfId="236"/>
    <cellStyle name="Примечание 99" xfId="238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344" t="s">
        <v>153</v>
      </c>
      <c r="D1" s="345"/>
      <c r="E1" s="345"/>
      <c r="F1" s="12" t="s">
        <v>16</v>
      </c>
      <c r="G1" s="2" t="s">
        <v>17</v>
      </c>
      <c r="H1" s="346" t="s">
        <v>39</v>
      </c>
      <c r="I1" s="346"/>
      <c r="J1" s="346"/>
      <c r="K1" s="346"/>
    </row>
    <row r="2" spans="1:12" ht="18">
      <c r="A2" s="35" t="s">
        <v>6</v>
      </c>
      <c r="C2" s="2"/>
      <c r="G2" s="2" t="s">
        <v>18</v>
      </c>
      <c r="H2" s="346" t="s">
        <v>40</v>
      </c>
      <c r="I2" s="346"/>
      <c r="J2" s="346"/>
      <c r="K2" s="34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49" t="s">
        <v>42</v>
      </c>
      <c r="G6" s="50">
        <v>6.2</v>
      </c>
      <c r="H6" s="50">
        <v>7.6</v>
      </c>
      <c r="I6" s="51">
        <v>45.3</v>
      </c>
      <c r="J6" s="52">
        <v>240</v>
      </c>
      <c r="K6" s="53" t="s">
        <v>43</v>
      </c>
      <c r="L6" s="54">
        <v>28.49</v>
      </c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61" t="s">
        <v>46</v>
      </c>
      <c r="F8" s="62" t="s">
        <v>47</v>
      </c>
      <c r="G8" s="63">
        <v>4</v>
      </c>
      <c r="H8" s="63">
        <v>3.9</v>
      </c>
      <c r="I8" s="64">
        <v>19.7</v>
      </c>
      <c r="J8" s="65">
        <v>130</v>
      </c>
      <c r="K8" s="66" t="s">
        <v>48</v>
      </c>
      <c r="L8" s="67">
        <v>13.55</v>
      </c>
    </row>
    <row r="9" spans="1:12" ht="15.75" thickBot="1">
      <c r="A9" s="23"/>
      <c r="B9" s="15"/>
      <c r="C9" s="11"/>
      <c r="D9" s="7" t="s">
        <v>23</v>
      </c>
      <c r="E9" s="68" t="s">
        <v>49</v>
      </c>
      <c r="F9" s="69" t="s">
        <v>50</v>
      </c>
      <c r="G9" s="70">
        <v>3.7</v>
      </c>
      <c r="H9" s="70">
        <v>1.5</v>
      </c>
      <c r="I9" s="71">
        <v>24.9</v>
      </c>
      <c r="J9" s="72">
        <v>127</v>
      </c>
      <c r="K9" s="42"/>
      <c r="L9" s="73">
        <v>6</v>
      </c>
    </row>
    <row r="10" spans="1:12" ht="15">
      <c r="A10" s="23"/>
      <c r="B10" s="15"/>
      <c r="C10" s="11"/>
      <c r="D10" s="7" t="s">
        <v>24</v>
      </c>
      <c r="E10" s="55" t="s">
        <v>44</v>
      </c>
      <c r="F10" s="56" t="s">
        <v>45</v>
      </c>
      <c r="G10" s="57">
        <v>0.7</v>
      </c>
      <c r="H10" s="57">
        <v>0.7</v>
      </c>
      <c r="I10" s="58">
        <v>17.100000000000001</v>
      </c>
      <c r="J10" s="59">
        <v>82</v>
      </c>
      <c r="K10" s="42"/>
      <c r="L10" s="60">
        <v>51.96</v>
      </c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14.599999999999998</v>
      </c>
      <c r="H13" s="19">
        <f t="shared" si="0"/>
        <v>13.7</v>
      </c>
      <c r="I13" s="19">
        <f t="shared" si="0"/>
        <v>107</v>
      </c>
      <c r="J13" s="19">
        <f t="shared" si="0"/>
        <v>579</v>
      </c>
      <c r="K13" s="25"/>
      <c r="L13" s="19">
        <f t="shared" ref="L13" si="1"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4" t="s">
        <v>51</v>
      </c>
      <c r="F14" s="74" t="s">
        <v>52</v>
      </c>
      <c r="G14" s="75">
        <v>0.5</v>
      </c>
      <c r="H14" s="75">
        <v>0.1</v>
      </c>
      <c r="I14" s="76">
        <v>1.5</v>
      </c>
      <c r="J14" s="83">
        <v>8</v>
      </c>
      <c r="K14" s="85" t="s">
        <v>61</v>
      </c>
      <c r="L14" s="86">
        <v>23.18</v>
      </c>
    </row>
    <row r="15" spans="1:12" ht="15">
      <c r="A15" s="23"/>
      <c r="B15" s="15"/>
      <c r="C15" s="11"/>
      <c r="D15" s="7" t="s">
        <v>27</v>
      </c>
      <c r="E15" s="77" t="s">
        <v>53</v>
      </c>
      <c r="F15" s="77" t="s">
        <v>42</v>
      </c>
      <c r="G15" s="79">
        <v>1.4</v>
      </c>
      <c r="H15" s="79">
        <v>3.1</v>
      </c>
      <c r="I15" s="80">
        <v>10.4</v>
      </c>
      <c r="J15" s="83">
        <v>75</v>
      </c>
      <c r="K15" s="347" t="s">
        <v>154</v>
      </c>
      <c r="L15" s="86">
        <v>14.97</v>
      </c>
    </row>
    <row r="16" spans="1:12" ht="15">
      <c r="A16" s="23"/>
      <c r="B16" s="15"/>
      <c r="C16" s="11"/>
      <c r="D16" s="7" t="s">
        <v>28</v>
      </c>
      <c r="E16" s="77" t="s">
        <v>54</v>
      </c>
      <c r="F16" s="77" t="s">
        <v>55</v>
      </c>
      <c r="G16" s="79">
        <v>15.1</v>
      </c>
      <c r="H16" s="79">
        <v>20.5</v>
      </c>
      <c r="I16" s="80">
        <v>71</v>
      </c>
      <c r="J16" s="83">
        <v>267</v>
      </c>
      <c r="K16" s="347" t="s">
        <v>155</v>
      </c>
      <c r="L16" s="86">
        <v>62.95</v>
      </c>
    </row>
    <row r="17" spans="1:12" ht="15">
      <c r="A17" s="23"/>
      <c r="B17" s="15"/>
      <c r="C17" s="11"/>
      <c r="D17" s="7" t="s">
        <v>29</v>
      </c>
      <c r="E17" s="77" t="s">
        <v>56</v>
      </c>
      <c r="F17" s="77" t="s">
        <v>57</v>
      </c>
      <c r="G17" s="79">
        <v>5.4</v>
      </c>
      <c r="H17" s="79">
        <v>4.7</v>
      </c>
      <c r="I17" s="80">
        <v>34.9</v>
      </c>
      <c r="J17" s="83">
        <v>204</v>
      </c>
      <c r="K17" s="85" t="s">
        <v>62</v>
      </c>
      <c r="L17" s="86">
        <v>10.65</v>
      </c>
    </row>
    <row r="18" spans="1:12" ht="15">
      <c r="A18" s="23"/>
      <c r="B18" s="15"/>
      <c r="C18" s="11"/>
      <c r="D18" s="7" t="s">
        <v>30</v>
      </c>
      <c r="E18" s="77" t="s">
        <v>58</v>
      </c>
      <c r="F18" s="77" t="s">
        <v>47</v>
      </c>
      <c r="G18" s="79">
        <v>0</v>
      </c>
      <c r="H18" s="79">
        <v>0</v>
      </c>
      <c r="I18" s="80">
        <v>14.6</v>
      </c>
      <c r="J18" s="83">
        <v>58</v>
      </c>
      <c r="K18" s="85" t="s">
        <v>63</v>
      </c>
      <c r="L18" s="86">
        <v>9.6199999999999992</v>
      </c>
    </row>
    <row r="19" spans="1:12" ht="15.75" thickBot="1">
      <c r="A19" s="23"/>
      <c r="B19" s="15"/>
      <c r="C19" s="11"/>
      <c r="D19" s="7" t="s">
        <v>31</v>
      </c>
      <c r="E19" s="78" t="s">
        <v>59</v>
      </c>
      <c r="F19" s="78" t="s">
        <v>60</v>
      </c>
      <c r="G19" s="81">
        <v>3.7</v>
      </c>
      <c r="H19" s="81">
        <v>0.3</v>
      </c>
      <c r="I19" s="82">
        <v>24.3</v>
      </c>
      <c r="J19" s="84">
        <v>115</v>
      </c>
      <c r="K19" s="42"/>
      <c r="L19" s="87">
        <v>3.63</v>
      </c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26.099999999999998</v>
      </c>
      <c r="H23" s="19">
        <f t="shared" si="2"/>
        <v>28.7</v>
      </c>
      <c r="I23" s="19">
        <f t="shared" si="2"/>
        <v>156.70000000000002</v>
      </c>
      <c r="J23" s="19">
        <f t="shared" si="2"/>
        <v>727</v>
      </c>
      <c r="K23" s="25"/>
      <c r="L23" s="19">
        <f t="shared" ref="L23" si="3">SUM(L14:L22)</f>
        <v>125</v>
      </c>
    </row>
    <row r="24" spans="1:12" ht="15.75" thickBot="1">
      <c r="A24" s="29">
        <f>A6</f>
        <v>1</v>
      </c>
      <c r="B24" s="30">
        <f>B6</f>
        <v>1</v>
      </c>
      <c r="C24" s="341" t="s">
        <v>4</v>
      </c>
      <c r="D24" s="342"/>
      <c r="E24" s="31"/>
      <c r="F24" s="32">
        <f>F13+F23</f>
        <v>0</v>
      </c>
      <c r="G24" s="32">
        <f t="shared" ref="G24:J24" si="4">G13+G23</f>
        <v>40.699999999999996</v>
      </c>
      <c r="H24" s="32">
        <f t="shared" si="4"/>
        <v>42.4</v>
      </c>
      <c r="I24" s="32">
        <f t="shared" si="4"/>
        <v>263.70000000000005</v>
      </c>
      <c r="J24" s="32">
        <f t="shared" si="4"/>
        <v>1306</v>
      </c>
      <c r="K24" s="32"/>
      <c r="L24" s="32">
        <f t="shared" ref="L24" si="5">L13+L23</f>
        <v>225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88" t="s">
        <v>64</v>
      </c>
      <c r="F25" s="88" t="s">
        <v>65</v>
      </c>
      <c r="G25" s="90">
        <v>16.5</v>
      </c>
      <c r="H25" s="90">
        <v>20.8</v>
      </c>
      <c r="I25" s="91">
        <v>14.9</v>
      </c>
      <c r="J25" s="94">
        <v>200</v>
      </c>
      <c r="K25" s="348" t="s">
        <v>135</v>
      </c>
      <c r="L25" s="97">
        <v>63.1</v>
      </c>
    </row>
    <row r="26" spans="1:12" ht="15">
      <c r="A26" s="14"/>
      <c r="B26" s="15"/>
      <c r="C26" s="11"/>
      <c r="D26" s="6" t="s">
        <v>29</v>
      </c>
      <c r="E26" s="88" t="s">
        <v>66</v>
      </c>
      <c r="F26" s="88" t="s">
        <v>57</v>
      </c>
      <c r="G26" s="90">
        <v>3.2</v>
      </c>
      <c r="H26" s="90">
        <v>5.0999999999999996</v>
      </c>
      <c r="I26" s="91">
        <v>21.9</v>
      </c>
      <c r="J26" s="94">
        <v>147</v>
      </c>
      <c r="K26" s="96" t="s">
        <v>69</v>
      </c>
      <c r="L26" s="97">
        <v>16.940000000000001</v>
      </c>
    </row>
    <row r="27" spans="1:12" ht="15">
      <c r="A27" s="14"/>
      <c r="B27" s="15"/>
      <c r="C27" s="11"/>
      <c r="D27" s="7" t="s">
        <v>22</v>
      </c>
      <c r="E27" s="88" t="s">
        <v>67</v>
      </c>
      <c r="F27" s="88" t="s">
        <v>47</v>
      </c>
      <c r="G27" s="90">
        <v>3</v>
      </c>
      <c r="H27" s="90">
        <v>3.1</v>
      </c>
      <c r="I27" s="91">
        <v>15.4</v>
      </c>
      <c r="J27" s="94">
        <v>102</v>
      </c>
      <c r="K27" s="96" t="s">
        <v>70</v>
      </c>
      <c r="L27" s="97">
        <v>13.96</v>
      </c>
    </row>
    <row r="28" spans="1:12" ht="15.75" thickBot="1">
      <c r="A28" s="14"/>
      <c r="B28" s="15"/>
      <c r="C28" s="11"/>
      <c r="D28" s="7" t="s">
        <v>23</v>
      </c>
      <c r="E28" s="89" t="s">
        <v>49</v>
      </c>
      <c r="F28" s="89" t="s">
        <v>50</v>
      </c>
      <c r="G28" s="92">
        <v>3.7</v>
      </c>
      <c r="H28" s="92">
        <v>1.5</v>
      </c>
      <c r="I28" s="93">
        <v>24.9</v>
      </c>
      <c r="J28" s="95">
        <v>127</v>
      </c>
      <c r="K28" s="42"/>
      <c r="L28" s="98">
        <v>6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26.4</v>
      </c>
      <c r="H32" s="19">
        <f t="shared" ref="H32" si="7">SUM(H25:H31)</f>
        <v>30.5</v>
      </c>
      <c r="I32" s="19">
        <f t="shared" ref="I32" si="8">SUM(I25:I31)</f>
        <v>77.099999999999994</v>
      </c>
      <c r="J32" s="19">
        <f t="shared" ref="J32:L32" si="9">SUM(J25:J31)</f>
        <v>576</v>
      </c>
      <c r="K32" s="25"/>
      <c r="L32" s="19">
        <f t="shared" si="9"/>
        <v>100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9" t="s">
        <v>71</v>
      </c>
      <c r="F33" s="99" t="s">
        <v>52</v>
      </c>
      <c r="G33" s="101">
        <v>0.8</v>
      </c>
      <c r="H33" s="101">
        <v>0.1</v>
      </c>
      <c r="I33" s="102">
        <v>1.6</v>
      </c>
      <c r="J33" s="105">
        <v>13</v>
      </c>
      <c r="K33" s="107" t="s">
        <v>75</v>
      </c>
      <c r="L33" s="108">
        <v>21.95</v>
      </c>
    </row>
    <row r="34" spans="1:12" ht="15">
      <c r="A34" s="14"/>
      <c r="B34" s="15"/>
      <c r="C34" s="11"/>
      <c r="D34" s="7" t="s">
        <v>27</v>
      </c>
      <c r="E34" s="99" t="s">
        <v>72</v>
      </c>
      <c r="F34" s="99" t="s">
        <v>42</v>
      </c>
      <c r="G34" s="101">
        <v>1.9</v>
      </c>
      <c r="H34" s="101">
        <v>5</v>
      </c>
      <c r="I34" s="102">
        <v>11.1</v>
      </c>
      <c r="J34" s="105">
        <v>97</v>
      </c>
      <c r="K34" s="107" t="s">
        <v>76</v>
      </c>
      <c r="L34" s="108">
        <v>10.79</v>
      </c>
    </row>
    <row r="35" spans="1:12" ht="15">
      <c r="A35" s="14"/>
      <c r="B35" s="15"/>
      <c r="C35" s="11"/>
      <c r="D35" s="7" t="s">
        <v>28</v>
      </c>
      <c r="E35" s="99" t="s">
        <v>152</v>
      </c>
      <c r="F35" s="99" t="s">
        <v>65</v>
      </c>
      <c r="G35" s="101">
        <v>14.8</v>
      </c>
      <c r="H35" s="101">
        <v>18.100000000000001</v>
      </c>
      <c r="I35" s="102">
        <v>16.399999999999999</v>
      </c>
      <c r="J35" s="105">
        <v>317</v>
      </c>
      <c r="K35" s="340" t="s">
        <v>123</v>
      </c>
      <c r="L35" s="108">
        <v>78.930000000000007</v>
      </c>
    </row>
    <row r="36" spans="1:12" ht="15">
      <c r="A36" s="14"/>
      <c r="B36" s="15"/>
      <c r="C36" s="11"/>
      <c r="D36" s="7" t="s">
        <v>29</v>
      </c>
      <c r="E36" s="99" t="s">
        <v>73</v>
      </c>
      <c r="F36" s="99">
        <v>180</v>
      </c>
      <c r="G36" s="101">
        <v>5.5</v>
      </c>
      <c r="H36" s="101">
        <v>5.4</v>
      </c>
      <c r="I36" s="102">
        <v>24.6</v>
      </c>
      <c r="J36" s="105">
        <v>206</v>
      </c>
      <c r="K36" s="107" t="s">
        <v>77</v>
      </c>
      <c r="L36" s="108">
        <v>7.15</v>
      </c>
    </row>
    <row r="37" spans="1:12" ht="15">
      <c r="A37" s="14"/>
      <c r="B37" s="15"/>
      <c r="C37" s="11"/>
      <c r="D37" s="7" t="s">
        <v>30</v>
      </c>
      <c r="E37" s="99" t="s">
        <v>74</v>
      </c>
      <c r="F37" s="99" t="s">
        <v>47</v>
      </c>
      <c r="G37" s="101">
        <v>0.4</v>
      </c>
      <c r="H37" s="101">
        <v>0</v>
      </c>
      <c r="I37" s="102">
        <v>10.5</v>
      </c>
      <c r="J37" s="105">
        <v>44</v>
      </c>
      <c r="K37" s="107" t="s">
        <v>78</v>
      </c>
      <c r="L37" s="108">
        <v>2.93</v>
      </c>
    </row>
    <row r="38" spans="1:12" ht="15.75" thickBot="1">
      <c r="A38" s="14"/>
      <c r="B38" s="15"/>
      <c r="C38" s="11"/>
      <c r="D38" s="7" t="s">
        <v>31</v>
      </c>
      <c r="E38" s="100" t="s">
        <v>59</v>
      </c>
      <c r="F38" s="100" t="s">
        <v>60</v>
      </c>
      <c r="G38" s="103">
        <v>3.7</v>
      </c>
      <c r="H38" s="103">
        <v>0.3</v>
      </c>
      <c r="I38" s="104">
        <v>24.3</v>
      </c>
      <c r="J38" s="106">
        <v>115</v>
      </c>
      <c r="K38" s="42"/>
      <c r="L38" s="109">
        <v>3.25</v>
      </c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180</v>
      </c>
      <c r="G42" s="19">
        <f t="shared" ref="G42" si="10">SUM(G33:G41)</f>
        <v>27.099999999999998</v>
      </c>
      <c r="H42" s="19">
        <f t="shared" ref="H42" si="11">SUM(H33:H41)</f>
        <v>28.900000000000002</v>
      </c>
      <c r="I42" s="19">
        <f t="shared" ref="I42" si="12">SUM(I33:I41)</f>
        <v>88.5</v>
      </c>
      <c r="J42" s="19">
        <f t="shared" ref="J42:L42" si="13">SUM(J33:J41)</f>
        <v>792</v>
      </c>
      <c r="K42" s="25"/>
      <c r="L42" s="19">
        <f t="shared" si="13"/>
        <v>125.00000000000001</v>
      </c>
    </row>
    <row r="43" spans="1:12" ht="15.75" customHeight="1" thickBot="1">
      <c r="A43" s="33">
        <f>A25</f>
        <v>1</v>
      </c>
      <c r="B43" s="33">
        <f>B25</f>
        <v>2</v>
      </c>
      <c r="C43" s="341" t="s">
        <v>4</v>
      </c>
      <c r="D43" s="342"/>
      <c r="E43" s="31"/>
      <c r="F43" s="32">
        <f>F32+F42</f>
        <v>180</v>
      </c>
      <c r="G43" s="32">
        <f t="shared" ref="G43" si="14">G32+G42</f>
        <v>53.5</v>
      </c>
      <c r="H43" s="32">
        <f t="shared" ref="H43" si="15">H32+H42</f>
        <v>59.400000000000006</v>
      </c>
      <c r="I43" s="32">
        <f t="shared" ref="I43" si="16">I32+I42</f>
        <v>165.6</v>
      </c>
      <c r="J43" s="32">
        <f t="shared" ref="J43:L43" si="17">J32+J42</f>
        <v>1368</v>
      </c>
      <c r="K43" s="32"/>
      <c r="L43" s="32">
        <f t="shared" si="17"/>
        <v>225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110" t="s">
        <v>79</v>
      </c>
      <c r="F44" s="110" t="s">
        <v>80</v>
      </c>
      <c r="G44" s="112">
        <v>27.4</v>
      </c>
      <c r="H44" s="112">
        <v>16.600000000000001</v>
      </c>
      <c r="I44" s="113">
        <v>35.1</v>
      </c>
      <c r="J44" s="116">
        <v>200</v>
      </c>
      <c r="K44" s="118" t="s">
        <v>83</v>
      </c>
      <c r="L44" s="119">
        <v>75.67</v>
      </c>
    </row>
    <row r="45" spans="1:12" ht="15">
      <c r="A45" s="23"/>
      <c r="B45" s="15"/>
      <c r="C45" s="11"/>
      <c r="D45" s="6"/>
      <c r="E45" s="110" t="s">
        <v>81</v>
      </c>
      <c r="F45" s="110" t="s">
        <v>82</v>
      </c>
      <c r="G45" s="112">
        <v>1.5</v>
      </c>
      <c r="H45" s="112">
        <v>12.9</v>
      </c>
      <c r="I45" s="113">
        <v>10.9</v>
      </c>
      <c r="J45" s="116">
        <v>100</v>
      </c>
      <c r="K45" s="118" t="s">
        <v>84</v>
      </c>
      <c r="L45" s="119">
        <v>15.4</v>
      </c>
    </row>
    <row r="46" spans="1:12" ht="15">
      <c r="A46" s="23"/>
      <c r="B46" s="15"/>
      <c r="C46" s="11"/>
      <c r="D46" s="7" t="s">
        <v>22</v>
      </c>
      <c r="E46" s="110" t="s">
        <v>74</v>
      </c>
      <c r="F46" s="110" t="s">
        <v>47</v>
      </c>
      <c r="G46" s="112">
        <v>0.4</v>
      </c>
      <c r="H46" s="112">
        <v>0</v>
      </c>
      <c r="I46" s="113">
        <v>10.5</v>
      </c>
      <c r="J46" s="116">
        <v>44</v>
      </c>
      <c r="K46" s="118" t="s">
        <v>78</v>
      </c>
      <c r="L46" s="119">
        <v>2.93</v>
      </c>
    </row>
    <row r="47" spans="1:12" ht="15.75" thickBot="1">
      <c r="A47" s="23"/>
      <c r="B47" s="15"/>
      <c r="C47" s="11"/>
      <c r="D47" s="7" t="s">
        <v>23</v>
      </c>
      <c r="E47" s="111" t="s">
        <v>49</v>
      </c>
      <c r="F47" s="111" t="s">
        <v>50</v>
      </c>
      <c r="G47" s="114">
        <v>6</v>
      </c>
      <c r="H47" s="114">
        <v>2.2999999999999998</v>
      </c>
      <c r="I47" s="115">
        <v>41.5</v>
      </c>
      <c r="J47" s="117">
        <v>212</v>
      </c>
      <c r="K47" s="42"/>
      <c r="L47" s="120">
        <v>6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35.299999999999997</v>
      </c>
      <c r="H51" s="19">
        <f t="shared" ref="H51" si="19">SUM(H44:H50)</f>
        <v>31.8</v>
      </c>
      <c r="I51" s="19">
        <f t="shared" ref="I51" si="20">SUM(I44:I50)</f>
        <v>98</v>
      </c>
      <c r="J51" s="19">
        <f t="shared" ref="J51:L51" si="21">SUM(J44:J50)</f>
        <v>556</v>
      </c>
      <c r="K51" s="25"/>
      <c r="L51" s="19">
        <f t="shared" si="21"/>
        <v>100.00000000000001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1" t="s">
        <v>85</v>
      </c>
      <c r="F52" s="121" t="s">
        <v>52</v>
      </c>
      <c r="G52" s="123">
        <v>0.2</v>
      </c>
      <c r="H52" s="123">
        <v>1.5</v>
      </c>
      <c r="I52" s="124">
        <v>39.200000000000003</v>
      </c>
      <c r="J52" s="127">
        <v>85</v>
      </c>
      <c r="K52" s="129" t="s">
        <v>90</v>
      </c>
      <c r="L52" s="130">
        <v>12.71</v>
      </c>
    </row>
    <row r="53" spans="1:12" ht="15">
      <c r="A53" s="23"/>
      <c r="B53" s="15"/>
      <c r="C53" s="11"/>
      <c r="D53" s="7" t="s">
        <v>27</v>
      </c>
      <c r="E53" s="121" t="s">
        <v>86</v>
      </c>
      <c r="F53" s="121" t="s">
        <v>87</v>
      </c>
      <c r="G53" s="123">
        <v>4.3</v>
      </c>
      <c r="H53" s="123">
        <v>3.8</v>
      </c>
      <c r="I53" s="124">
        <v>23</v>
      </c>
      <c r="J53" s="127">
        <v>144</v>
      </c>
      <c r="K53" s="129" t="s">
        <v>91</v>
      </c>
      <c r="L53" s="130">
        <v>15.04</v>
      </c>
    </row>
    <row r="54" spans="1:12" ht="15">
      <c r="A54" s="23"/>
      <c r="B54" s="15"/>
      <c r="C54" s="11"/>
      <c r="D54" s="7" t="s">
        <v>28</v>
      </c>
      <c r="E54" s="121" t="s">
        <v>64</v>
      </c>
      <c r="F54" s="121" t="s">
        <v>65</v>
      </c>
      <c r="G54" s="123">
        <v>24.7</v>
      </c>
      <c r="H54" s="123">
        <v>27.8</v>
      </c>
      <c r="I54" s="124">
        <v>104</v>
      </c>
      <c r="J54" s="127">
        <v>216</v>
      </c>
      <c r="K54" s="129" t="s">
        <v>68</v>
      </c>
      <c r="L54" s="130">
        <v>65.930000000000007</v>
      </c>
    </row>
    <row r="55" spans="1:12" ht="15">
      <c r="A55" s="23"/>
      <c r="B55" s="15"/>
      <c r="C55" s="11"/>
      <c r="D55" s="7" t="s">
        <v>29</v>
      </c>
      <c r="E55" s="121" t="s">
        <v>88</v>
      </c>
      <c r="F55" s="121" t="s">
        <v>57</v>
      </c>
      <c r="G55" s="123">
        <v>3.7</v>
      </c>
      <c r="H55" s="123">
        <v>4.5999999999999996</v>
      </c>
      <c r="I55" s="124">
        <v>38.5</v>
      </c>
      <c r="J55" s="127">
        <v>209</v>
      </c>
      <c r="K55" s="129">
        <v>326</v>
      </c>
      <c r="L55" s="130">
        <v>13.56</v>
      </c>
    </row>
    <row r="56" spans="1:12" ht="15">
      <c r="A56" s="23"/>
      <c r="B56" s="15"/>
      <c r="C56" s="11"/>
      <c r="D56" s="7" t="s">
        <v>30</v>
      </c>
      <c r="E56" s="121" t="s">
        <v>89</v>
      </c>
      <c r="F56" s="121" t="s">
        <v>47</v>
      </c>
      <c r="G56" s="123">
        <v>0.3</v>
      </c>
      <c r="H56" s="123">
        <v>0.1</v>
      </c>
      <c r="I56" s="124">
        <v>21.5</v>
      </c>
      <c r="J56" s="127">
        <v>90</v>
      </c>
      <c r="K56" s="129">
        <v>375</v>
      </c>
      <c r="L56" s="130">
        <v>14.2</v>
      </c>
    </row>
    <row r="57" spans="1:12" ht="15.75" thickBot="1">
      <c r="A57" s="23"/>
      <c r="B57" s="15"/>
      <c r="C57" s="11"/>
      <c r="D57" s="7" t="s">
        <v>31</v>
      </c>
      <c r="E57" s="349" t="s">
        <v>108</v>
      </c>
      <c r="F57" s="122" t="s">
        <v>60</v>
      </c>
      <c r="G57" s="125">
        <v>3.7</v>
      </c>
      <c r="H57" s="125">
        <v>0.3</v>
      </c>
      <c r="I57" s="126">
        <v>24.3</v>
      </c>
      <c r="J57" s="128">
        <v>115</v>
      </c>
      <c r="K57" s="42"/>
      <c r="L57" s="131">
        <v>3.56</v>
      </c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36.9</v>
      </c>
      <c r="H61" s="19">
        <f t="shared" ref="H61" si="23">SUM(H52:H60)</f>
        <v>38.1</v>
      </c>
      <c r="I61" s="19">
        <f t="shared" ref="I61" si="24">SUM(I52:I60)</f>
        <v>250.5</v>
      </c>
      <c r="J61" s="19">
        <f t="shared" ref="J61:L61" si="25">SUM(J52:J60)</f>
        <v>859</v>
      </c>
      <c r="K61" s="25"/>
      <c r="L61" s="19">
        <f t="shared" si="25"/>
        <v>125.00000000000001</v>
      </c>
    </row>
    <row r="62" spans="1:12" ht="15.75" customHeight="1" thickBot="1">
      <c r="A62" s="29">
        <f>A44</f>
        <v>1</v>
      </c>
      <c r="B62" s="30">
        <f>B44</f>
        <v>3</v>
      </c>
      <c r="C62" s="341" t="s">
        <v>4</v>
      </c>
      <c r="D62" s="342"/>
      <c r="E62" s="31"/>
      <c r="F62" s="32">
        <f>F51+F61</f>
        <v>0</v>
      </c>
      <c r="G62" s="32">
        <f t="shared" ref="G62" si="26">G51+G61</f>
        <v>72.199999999999989</v>
      </c>
      <c r="H62" s="32">
        <f t="shared" ref="H62" si="27">H51+H61</f>
        <v>69.900000000000006</v>
      </c>
      <c r="I62" s="32">
        <f t="shared" ref="I62" si="28">I51+I61</f>
        <v>348.5</v>
      </c>
      <c r="J62" s="32">
        <f t="shared" ref="J62:L62" si="29">J51+J61</f>
        <v>1415</v>
      </c>
      <c r="K62" s="32"/>
      <c r="L62" s="32">
        <f t="shared" si="29"/>
        <v>225.00000000000003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132" t="s">
        <v>93</v>
      </c>
      <c r="F63" s="132" t="s">
        <v>47</v>
      </c>
      <c r="G63" s="134">
        <v>22.8</v>
      </c>
      <c r="H63" s="134">
        <v>31.4</v>
      </c>
      <c r="I63" s="135">
        <v>22.6</v>
      </c>
      <c r="J63" s="138">
        <v>282</v>
      </c>
      <c r="K63" s="140" t="s">
        <v>95</v>
      </c>
      <c r="L63" s="141">
        <v>79.13</v>
      </c>
    </row>
    <row r="64" spans="1:12" ht="15">
      <c r="A64" s="23"/>
      <c r="B64" s="15"/>
      <c r="C64" s="11"/>
      <c r="D64" s="6"/>
      <c r="E64" s="350" t="s">
        <v>156</v>
      </c>
      <c r="F64" s="350" t="s">
        <v>157</v>
      </c>
      <c r="G64" s="134">
        <v>6.2</v>
      </c>
      <c r="H64" s="134">
        <v>6.7</v>
      </c>
      <c r="I64" s="135">
        <v>10.3</v>
      </c>
      <c r="J64" s="138">
        <v>127</v>
      </c>
      <c r="K64" s="140">
        <v>3</v>
      </c>
      <c r="L64" s="141">
        <v>13.14</v>
      </c>
    </row>
    <row r="65" spans="1:12" ht="15">
      <c r="A65" s="23"/>
      <c r="B65" s="15"/>
      <c r="C65" s="11"/>
      <c r="D65" s="7" t="s">
        <v>22</v>
      </c>
      <c r="E65" s="132" t="s">
        <v>74</v>
      </c>
      <c r="F65" s="132" t="s">
        <v>47</v>
      </c>
      <c r="G65" s="134">
        <v>0.4</v>
      </c>
      <c r="H65" s="134">
        <v>0</v>
      </c>
      <c r="I65" s="135">
        <v>10.5</v>
      </c>
      <c r="J65" s="138">
        <v>44</v>
      </c>
      <c r="K65" s="140" t="s">
        <v>78</v>
      </c>
      <c r="L65" s="141">
        <v>3.56</v>
      </c>
    </row>
    <row r="66" spans="1:12" ht="15.75" thickBot="1">
      <c r="A66" s="23"/>
      <c r="B66" s="15"/>
      <c r="C66" s="11"/>
      <c r="D66" s="7" t="s">
        <v>23</v>
      </c>
      <c r="E66" s="133" t="s">
        <v>49</v>
      </c>
      <c r="F66" s="133" t="s">
        <v>94</v>
      </c>
      <c r="G66" s="136">
        <v>3.7</v>
      </c>
      <c r="H66" s="136">
        <v>1.5</v>
      </c>
      <c r="I66" s="137">
        <v>24.9</v>
      </c>
      <c r="J66" s="139">
        <v>127</v>
      </c>
      <c r="K66" s="42"/>
      <c r="L66" s="142">
        <v>4.17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33.1</v>
      </c>
      <c r="H70" s="19">
        <f t="shared" ref="H70" si="31">SUM(H63:H69)</f>
        <v>39.6</v>
      </c>
      <c r="I70" s="19">
        <f t="shared" ref="I70" si="32">SUM(I63:I69)</f>
        <v>68.300000000000011</v>
      </c>
      <c r="J70" s="19">
        <f t="shared" ref="J70:L70" si="33">SUM(J63:J69)</f>
        <v>580</v>
      </c>
      <c r="K70" s="25"/>
      <c r="L70" s="19">
        <f t="shared" si="33"/>
        <v>100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43" t="s">
        <v>51</v>
      </c>
      <c r="F71" s="143" t="s">
        <v>52</v>
      </c>
      <c r="G71" s="145">
        <v>0.5</v>
      </c>
      <c r="H71" s="145">
        <v>0.1</v>
      </c>
      <c r="I71" s="146">
        <v>1.5</v>
      </c>
      <c r="J71" s="149">
        <v>8</v>
      </c>
      <c r="K71" s="151" t="s">
        <v>61</v>
      </c>
      <c r="L71" s="152">
        <v>14.45</v>
      </c>
    </row>
    <row r="72" spans="1:12" ht="15">
      <c r="A72" s="23"/>
      <c r="B72" s="15"/>
      <c r="C72" s="11"/>
      <c r="D72" s="7" t="s">
        <v>27</v>
      </c>
      <c r="E72" s="143" t="s">
        <v>96</v>
      </c>
      <c r="F72" s="143" t="s">
        <v>97</v>
      </c>
      <c r="G72" s="145">
        <v>7.2</v>
      </c>
      <c r="H72" s="145">
        <v>8.8000000000000007</v>
      </c>
      <c r="I72" s="146">
        <v>18.899999999999999</v>
      </c>
      <c r="J72" s="149">
        <v>183</v>
      </c>
      <c r="K72" s="151" t="s">
        <v>100</v>
      </c>
      <c r="L72" s="152">
        <v>20.75</v>
      </c>
    </row>
    <row r="73" spans="1:12" ht="15">
      <c r="A73" s="23"/>
      <c r="B73" s="15"/>
      <c r="C73" s="11"/>
      <c r="D73" s="7" t="s">
        <v>28</v>
      </c>
      <c r="E73" s="143" t="s">
        <v>98</v>
      </c>
      <c r="F73" s="143" t="s">
        <v>65</v>
      </c>
      <c r="G73" s="145">
        <v>12.6</v>
      </c>
      <c r="H73" s="145">
        <v>11.8</v>
      </c>
      <c r="I73" s="146">
        <v>48.6</v>
      </c>
      <c r="J73" s="149">
        <v>243</v>
      </c>
      <c r="K73" s="151" t="s">
        <v>101</v>
      </c>
      <c r="L73" s="152">
        <v>63.51</v>
      </c>
    </row>
    <row r="74" spans="1:12" ht="15">
      <c r="A74" s="23"/>
      <c r="B74" s="15"/>
      <c r="C74" s="11"/>
      <c r="D74" s="7" t="s">
        <v>29</v>
      </c>
      <c r="E74" s="143" t="s">
        <v>66</v>
      </c>
      <c r="F74" s="143" t="s">
        <v>57</v>
      </c>
      <c r="G74" s="145">
        <v>3.2</v>
      </c>
      <c r="H74" s="145">
        <v>5.0999999999999996</v>
      </c>
      <c r="I74" s="146">
        <v>21.9</v>
      </c>
      <c r="J74" s="149">
        <v>147</v>
      </c>
      <c r="K74" s="151" t="s">
        <v>69</v>
      </c>
      <c r="L74" s="152">
        <v>14.94</v>
      </c>
    </row>
    <row r="75" spans="1:12" ht="15">
      <c r="A75" s="23"/>
      <c r="B75" s="15"/>
      <c r="C75" s="11"/>
      <c r="D75" s="7" t="s">
        <v>30</v>
      </c>
      <c r="E75" s="143" t="s">
        <v>99</v>
      </c>
      <c r="F75" s="143" t="s">
        <v>47</v>
      </c>
      <c r="G75" s="145">
        <v>0</v>
      </c>
      <c r="H75" s="145">
        <v>0</v>
      </c>
      <c r="I75" s="146">
        <v>28.2</v>
      </c>
      <c r="J75" s="149">
        <v>113</v>
      </c>
      <c r="K75" s="151" t="s">
        <v>102</v>
      </c>
      <c r="L75" s="152">
        <v>7.79</v>
      </c>
    </row>
    <row r="76" spans="1:12" ht="15.75" thickBot="1">
      <c r="A76" s="23"/>
      <c r="B76" s="15"/>
      <c r="C76" s="11"/>
      <c r="D76" s="7" t="s">
        <v>31</v>
      </c>
      <c r="E76" s="144" t="s">
        <v>59</v>
      </c>
      <c r="F76" s="144" t="s">
        <v>60</v>
      </c>
      <c r="G76" s="147">
        <v>3.7</v>
      </c>
      <c r="H76" s="147">
        <v>0.3</v>
      </c>
      <c r="I76" s="148">
        <v>24.3</v>
      </c>
      <c r="J76" s="150">
        <v>115</v>
      </c>
      <c r="K76" s="42"/>
      <c r="L76" s="153">
        <v>3.56</v>
      </c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27.2</v>
      </c>
      <c r="H80" s="19">
        <f t="shared" ref="H80" si="35">SUM(H71:H79)</f>
        <v>26.100000000000005</v>
      </c>
      <c r="I80" s="19">
        <f t="shared" ref="I80" si="36">SUM(I71:I79)</f>
        <v>143.4</v>
      </c>
      <c r="J80" s="19">
        <f t="shared" ref="J80:L80" si="37">SUM(J71:J79)</f>
        <v>809</v>
      </c>
      <c r="K80" s="25"/>
      <c r="L80" s="19">
        <f t="shared" si="37"/>
        <v>125.00000000000001</v>
      </c>
    </row>
    <row r="81" spans="1:12" ht="15.75" customHeight="1" thickBot="1">
      <c r="A81" s="29">
        <f>A63</f>
        <v>1</v>
      </c>
      <c r="B81" s="30">
        <f>B63</f>
        <v>4</v>
      </c>
      <c r="C81" s="341" t="s">
        <v>4</v>
      </c>
      <c r="D81" s="342"/>
      <c r="E81" s="31"/>
      <c r="F81" s="32">
        <f>F70+F80</f>
        <v>0</v>
      </c>
      <c r="G81" s="32">
        <f t="shared" ref="G81" si="38">G70+G80</f>
        <v>60.3</v>
      </c>
      <c r="H81" s="32">
        <f t="shared" ref="H81" si="39">H70+H80</f>
        <v>65.7</v>
      </c>
      <c r="I81" s="32">
        <f t="shared" ref="I81" si="40">I70+I80</f>
        <v>211.70000000000002</v>
      </c>
      <c r="J81" s="32">
        <f t="shared" ref="J81:L81" si="41">J70+J80</f>
        <v>1389</v>
      </c>
      <c r="K81" s="32"/>
      <c r="L81" s="32">
        <f t="shared" si="41"/>
        <v>225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51" t="s">
        <v>158</v>
      </c>
      <c r="F82" s="154" t="s">
        <v>55</v>
      </c>
      <c r="G82" s="156">
        <v>21.6</v>
      </c>
      <c r="H82" s="156">
        <v>26.5</v>
      </c>
      <c r="I82" s="157">
        <v>3.9</v>
      </c>
      <c r="J82" s="160">
        <v>340</v>
      </c>
      <c r="K82" s="162" t="s">
        <v>103</v>
      </c>
      <c r="L82" s="163">
        <v>80.989999999999995</v>
      </c>
    </row>
    <row r="83" spans="1:12" ht="15">
      <c r="A83" s="23"/>
      <c r="B83" s="15"/>
      <c r="C83" s="11"/>
      <c r="D83" s="6" t="s">
        <v>29</v>
      </c>
      <c r="E83" s="154" t="s">
        <v>56</v>
      </c>
      <c r="F83" s="154" t="s">
        <v>57</v>
      </c>
      <c r="G83" s="156">
        <v>5.4</v>
      </c>
      <c r="H83" s="156">
        <v>4.7</v>
      </c>
      <c r="I83" s="157">
        <v>34.9</v>
      </c>
      <c r="J83" s="160">
        <v>204</v>
      </c>
      <c r="K83" s="162" t="s">
        <v>62</v>
      </c>
      <c r="L83" s="163">
        <v>9.98</v>
      </c>
    </row>
    <row r="84" spans="1:12" ht="15">
      <c r="A84" s="23"/>
      <c r="B84" s="15"/>
      <c r="C84" s="11"/>
      <c r="D84" s="7" t="s">
        <v>22</v>
      </c>
      <c r="E84" s="154" t="s">
        <v>74</v>
      </c>
      <c r="F84" s="154" t="s">
        <v>47</v>
      </c>
      <c r="G84" s="156">
        <v>0.4</v>
      </c>
      <c r="H84" s="156">
        <v>0</v>
      </c>
      <c r="I84" s="157">
        <v>10.5</v>
      </c>
      <c r="J84" s="160">
        <v>44</v>
      </c>
      <c r="K84" s="162" t="s">
        <v>78</v>
      </c>
      <c r="L84" s="163">
        <v>3.03</v>
      </c>
    </row>
    <row r="85" spans="1:12" ht="15.75" thickBot="1">
      <c r="A85" s="23"/>
      <c r="B85" s="15"/>
      <c r="C85" s="11"/>
      <c r="D85" s="7" t="s">
        <v>23</v>
      </c>
      <c r="E85" s="155" t="s">
        <v>49</v>
      </c>
      <c r="F85" s="155" t="s">
        <v>50</v>
      </c>
      <c r="G85" s="158">
        <v>3.7</v>
      </c>
      <c r="H85" s="158">
        <v>1.5</v>
      </c>
      <c r="I85" s="159">
        <v>24.9</v>
      </c>
      <c r="J85" s="161">
        <v>127</v>
      </c>
      <c r="K85" s="42"/>
      <c r="L85" s="164">
        <v>6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31.099999999999998</v>
      </c>
      <c r="H89" s="19">
        <f t="shared" ref="H89" si="43">SUM(H82:H88)</f>
        <v>32.700000000000003</v>
      </c>
      <c r="I89" s="19">
        <f t="shared" ref="I89" si="44">SUM(I82:I88)</f>
        <v>74.199999999999989</v>
      </c>
      <c r="J89" s="19">
        <f t="shared" ref="J89:L89" si="45">SUM(J82:J88)</f>
        <v>715</v>
      </c>
      <c r="K89" s="25"/>
      <c r="L89" s="19">
        <f t="shared" si="45"/>
        <v>100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65" t="s">
        <v>104</v>
      </c>
      <c r="F90" s="165">
        <v>60</v>
      </c>
      <c r="G90" s="168">
        <v>0.7</v>
      </c>
      <c r="H90" s="168">
        <v>0.1</v>
      </c>
      <c r="I90" s="169">
        <v>2.2000000000000002</v>
      </c>
      <c r="J90" s="174">
        <v>14</v>
      </c>
      <c r="K90" s="177" t="s">
        <v>109</v>
      </c>
      <c r="L90" s="179">
        <v>15.64</v>
      </c>
    </row>
    <row r="91" spans="1:12" ht="15">
      <c r="A91" s="23"/>
      <c r="B91" s="15"/>
      <c r="C91" s="11"/>
      <c r="D91" s="7" t="s">
        <v>27</v>
      </c>
      <c r="E91" s="165" t="s">
        <v>105</v>
      </c>
      <c r="F91" s="165" t="s">
        <v>87</v>
      </c>
      <c r="G91" s="168">
        <v>1.9</v>
      </c>
      <c r="H91" s="168">
        <v>4</v>
      </c>
      <c r="I91" s="169">
        <v>7.4</v>
      </c>
      <c r="J91" s="174">
        <v>74</v>
      </c>
      <c r="K91" s="177" t="s">
        <v>110</v>
      </c>
      <c r="L91" s="179">
        <v>22.29</v>
      </c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166" t="s">
        <v>106</v>
      </c>
      <c r="F93" s="166" t="s">
        <v>47</v>
      </c>
      <c r="G93" s="170">
        <v>19.7</v>
      </c>
      <c r="H93" s="170">
        <v>19.2</v>
      </c>
      <c r="I93" s="171">
        <v>78</v>
      </c>
      <c r="J93" s="175">
        <v>430</v>
      </c>
      <c r="K93" s="178" t="s">
        <v>111</v>
      </c>
      <c r="L93" s="180">
        <v>72.13</v>
      </c>
    </row>
    <row r="94" spans="1:12" ht="15">
      <c r="A94" s="23"/>
      <c r="B94" s="15"/>
      <c r="C94" s="11"/>
      <c r="D94" s="7" t="s">
        <v>30</v>
      </c>
      <c r="E94" s="166" t="s">
        <v>107</v>
      </c>
      <c r="F94" s="166" t="s">
        <v>47</v>
      </c>
      <c r="G94" s="170">
        <v>0.3</v>
      </c>
      <c r="H94" s="170">
        <v>0.1</v>
      </c>
      <c r="I94" s="171">
        <v>19</v>
      </c>
      <c r="J94" s="175">
        <v>79</v>
      </c>
      <c r="K94" s="178" t="s">
        <v>112</v>
      </c>
      <c r="L94" s="180">
        <v>10.89</v>
      </c>
    </row>
    <row r="95" spans="1:12" ht="15.75" thickBot="1">
      <c r="A95" s="23"/>
      <c r="B95" s="15"/>
      <c r="C95" s="11"/>
      <c r="D95" s="7" t="s">
        <v>31</v>
      </c>
      <c r="E95" s="167" t="s">
        <v>108</v>
      </c>
      <c r="F95" s="167" t="s">
        <v>60</v>
      </c>
      <c r="G95" s="172">
        <v>3.7</v>
      </c>
      <c r="H95" s="172">
        <v>0.3</v>
      </c>
      <c r="I95" s="173">
        <v>24.3</v>
      </c>
      <c r="J95" s="176">
        <v>115</v>
      </c>
      <c r="K95" s="42"/>
      <c r="L95" s="181">
        <v>4.05</v>
      </c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60</v>
      </c>
      <c r="G99" s="19">
        <f t="shared" ref="G99" si="46">SUM(G90:G98)</f>
        <v>26.299999999999997</v>
      </c>
      <c r="H99" s="19">
        <f t="shared" ref="H99" si="47">SUM(H90:H98)</f>
        <v>23.7</v>
      </c>
      <c r="I99" s="19">
        <f t="shared" ref="I99" si="48">SUM(I90:I98)</f>
        <v>130.9</v>
      </c>
      <c r="J99" s="19">
        <f t="shared" ref="J99:L99" si="49">SUM(J90:J98)</f>
        <v>712</v>
      </c>
      <c r="K99" s="25"/>
      <c r="L99" s="19">
        <f t="shared" si="49"/>
        <v>125</v>
      </c>
    </row>
    <row r="100" spans="1:12" ht="15.75" customHeight="1" thickBot="1">
      <c r="A100" s="29">
        <f>A82</f>
        <v>1</v>
      </c>
      <c r="B100" s="30">
        <f>B82</f>
        <v>5</v>
      </c>
      <c r="C100" s="341" t="s">
        <v>4</v>
      </c>
      <c r="D100" s="342"/>
      <c r="E100" s="31"/>
      <c r="F100" s="32">
        <f>F89+F99</f>
        <v>60</v>
      </c>
      <c r="G100" s="32">
        <f t="shared" ref="G100" si="50">G89+G99</f>
        <v>57.399999999999991</v>
      </c>
      <c r="H100" s="32">
        <f t="shared" ref="H100" si="51">H89+H99</f>
        <v>56.400000000000006</v>
      </c>
      <c r="I100" s="32">
        <f t="shared" ref="I100" si="52">I89+I99</f>
        <v>205.1</v>
      </c>
      <c r="J100" s="32">
        <f t="shared" ref="J100:L100" si="53">J89+J99</f>
        <v>1427</v>
      </c>
      <c r="K100" s="32"/>
      <c r="L100" s="32">
        <f t="shared" si="53"/>
        <v>225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182" t="s">
        <v>113</v>
      </c>
      <c r="F101" s="182" t="s">
        <v>47</v>
      </c>
      <c r="G101" s="187">
        <v>5.6</v>
      </c>
      <c r="H101" s="187">
        <v>7.3</v>
      </c>
      <c r="I101" s="188">
        <v>34.1</v>
      </c>
      <c r="J101" s="195">
        <v>225</v>
      </c>
      <c r="K101" s="199" t="s">
        <v>114</v>
      </c>
      <c r="L101" s="201">
        <v>29.07</v>
      </c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22</v>
      </c>
      <c r="E103" s="183" t="s">
        <v>67</v>
      </c>
      <c r="F103" s="184" t="s">
        <v>47</v>
      </c>
      <c r="G103" s="189">
        <v>3</v>
      </c>
      <c r="H103" s="189">
        <v>3.1</v>
      </c>
      <c r="I103" s="190">
        <v>15.4</v>
      </c>
      <c r="J103" s="196">
        <v>102</v>
      </c>
      <c r="K103" s="200" t="s">
        <v>70</v>
      </c>
      <c r="L103" s="202">
        <v>12.68</v>
      </c>
    </row>
    <row r="104" spans="1:12" ht="15.75" thickBot="1">
      <c r="A104" s="23"/>
      <c r="B104" s="15"/>
      <c r="C104" s="11"/>
      <c r="D104" s="7" t="s">
        <v>23</v>
      </c>
      <c r="E104" s="185" t="s">
        <v>49</v>
      </c>
      <c r="F104" s="185" t="s">
        <v>50</v>
      </c>
      <c r="G104" s="191">
        <v>3.7</v>
      </c>
      <c r="H104" s="191">
        <v>1.5</v>
      </c>
      <c r="I104" s="192">
        <v>24.9</v>
      </c>
      <c r="J104" s="197">
        <v>127</v>
      </c>
      <c r="K104" s="42"/>
      <c r="L104" s="203">
        <v>6</v>
      </c>
    </row>
    <row r="105" spans="1:12" ht="15">
      <c r="A105" s="23"/>
      <c r="B105" s="15"/>
      <c r="C105" s="11"/>
      <c r="D105" s="7" t="s">
        <v>24</v>
      </c>
      <c r="E105" s="186" t="s">
        <v>44</v>
      </c>
      <c r="F105" s="186" t="s">
        <v>47</v>
      </c>
      <c r="G105" s="193">
        <v>0.7</v>
      </c>
      <c r="H105" s="193">
        <v>0.7</v>
      </c>
      <c r="I105" s="194">
        <v>17.100000000000001</v>
      </c>
      <c r="J105" s="198">
        <v>82</v>
      </c>
      <c r="K105" s="42"/>
      <c r="L105" s="204">
        <v>52.25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13</v>
      </c>
      <c r="H108" s="19">
        <f t="shared" si="54"/>
        <v>12.6</v>
      </c>
      <c r="I108" s="19">
        <f t="shared" si="54"/>
        <v>91.5</v>
      </c>
      <c r="J108" s="19">
        <f t="shared" si="54"/>
        <v>536</v>
      </c>
      <c r="K108" s="25"/>
      <c r="L108" s="19">
        <f t="shared" ref="L108" si="55">SUM(L101:L107)</f>
        <v>100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05" t="s">
        <v>115</v>
      </c>
      <c r="F109" s="205" t="s">
        <v>52</v>
      </c>
      <c r="G109" s="207">
        <v>0.9</v>
      </c>
      <c r="H109" s="207">
        <v>4.8</v>
      </c>
      <c r="I109" s="208">
        <v>5</v>
      </c>
      <c r="J109" s="211">
        <v>66</v>
      </c>
      <c r="K109" s="213" t="s">
        <v>121</v>
      </c>
      <c r="L109" s="214">
        <v>4.3899999999999997</v>
      </c>
    </row>
    <row r="110" spans="1:12" ht="15">
      <c r="A110" s="23"/>
      <c r="B110" s="15"/>
      <c r="C110" s="11"/>
      <c r="D110" s="7" t="s">
        <v>27</v>
      </c>
      <c r="E110" s="205" t="s">
        <v>116</v>
      </c>
      <c r="F110" s="205" t="s">
        <v>47</v>
      </c>
      <c r="G110" s="207">
        <v>5.0999999999999996</v>
      </c>
      <c r="H110" s="207">
        <v>4.4000000000000004</v>
      </c>
      <c r="I110" s="208">
        <v>19.100000000000001</v>
      </c>
      <c r="J110" s="211">
        <v>137</v>
      </c>
      <c r="K110" s="213" t="s">
        <v>122</v>
      </c>
      <c r="L110" s="214">
        <v>12.42</v>
      </c>
    </row>
    <row r="111" spans="1:12" ht="15">
      <c r="A111" s="23"/>
      <c r="B111" s="15"/>
      <c r="C111" s="11"/>
      <c r="D111" s="7" t="s">
        <v>28</v>
      </c>
      <c r="E111" s="205" t="s">
        <v>117</v>
      </c>
      <c r="F111" s="205" t="s">
        <v>65</v>
      </c>
      <c r="G111" s="207">
        <v>14.9</v>
      </c>
      <c r="H111" s="207">
        <v>18.2</v>
      </c>
      <c r="I111" s="208">
        <v>16.3</v>
      </c>
      <c r="J111" s="211">
        <v>288</v>
      </c>
      <c r="K111" s="213" t="s">
        <v>123</v>
      </c>
      <c r="L111" s="214">
        <v>86.96</v>
      </c>
    </row>
    <row r="112" spans="1:12" ht="15">
      <c r="A112" s="23"/>
      <c r="B112" s="15"/>
      <c r="C112" s="11"/>
      <c r="D112" s="7" t="s">
        <v>29</v>
      </c>
      <c r="E112" s="205" t="s">
        <v>118</v>
      </c>
      <c r="F112" s="205" t="s">
        <v>57</v>
      </c>
      <c r="G112" s="207">
        <v>4.5999999999999996</v>
      </c>
      <c r="H112" s="207">
        <v>4.4000000000000004</v>
      </c>
      <c r="I112" s="208">
        <v>20.5</v>
      </c>
      <c r="J112" s="211">
        <v>140</v>
      </c>
      <c r="K112" s="213" t="s">
        <v>77</v>
      </c>
      <c r="L112" s="214">
        <v>12.96</v>
      </c>
    </row>
    <row r="113" spans="1:12" ht="15">
      <c r="A113" s="23"/>
      <c r="B113" s="15"/>
      <c r="C113" s="11"/>
      <c r="D113" s="7" t="s">
        <v>30</v>
      </c>
      <c r="E113" s="205" t="s">
        <v>119</v>
      </c>
      <c r="F113" s="205" t="s">
        <v>42</v>
      </c>
      <c r="G113" s="207">
        <v>0.4</v>
      </c>
      <c r="H113" s="207">
        <v>0</v>
      </c>
      <c r="I113" s="208">
        <v>10.7</v>
      </c>
      <c r="J113" s="211">
        <v>45</v>
      </c>
      <c r="K113" s="213" t="s">
        <v>124</v>
      </c>
      <c r="L113" s="214">
        <v>4.71</v>
      </c>
    </row>
    <row r="114" spans="1:12" ht="15.75" thickBot="1">
      <c r="A114" s="23"/>
      <c r="B114" s="15"/>
      <c r="C114" s="11"/>
      <c r="D114" s="7" t="s">
        <v>31</v>
      </c>
      <c r="E114" s="206" t="s">
        <v>120</v>
      </c>
      <c r="F114" s="206" t="s">
        <v>60</v>
      </c>
      <c r="G114" s="209">
        <v>3.7</v>
      </c>
      <c r="H114" s="209">
        <v>0.3</v>
      </c>
      <c r="I114" s="210">
        <v>24.3</v>
      </c>
      <c r="J114" s="212">
        <v>115</v>
      </c>
      <c r="K114" s="42"/>
      <c r="L114" s="215">
        <v>3.56</v>
      </c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29.599999999999998</v>
      </c>
      <c r="H118" s="19">
        <f t="shared" si="56"/>
        <v>32.099999999999994</v>
      </c>
      <c r="I118" s="19">
        <f t="shared" si="56"/>
        <v>95.9</v>
      </c>
      <c r="J118" s="19">
        <f t="shared" si="56"/>
        <v>791</v>
      </c>
      <c r="K118" s="25"/>
      <c r="L118" s="19">
        <f t="shared" ref="L118" si="57">SUM(L109:L117)</f>
        <v>124.99999999999999</v>
      </c>
    </row>
    <row r="119" spans="1:12" ht="15.75" thickBot="1">
      <c r="A119" s="29">
        <f>A101</f>
        <v>2</v>
      </c>
      <c r="B119" s="30">
        <f>B101</f>
        <v>1</v>
      </c>
      <c r="C119" s="341" t="s">
        <v>4</v>
      </c>
      <c r="D119" s="342"/>
      <c r="E119" s="31"/>
      <c r="F119" s="32">
        <f>F108+F118</f>
        <v>0</v>
      </c>
      <c r="G119" s="32">
        <f t="shared" ref="G119" si="58">G108+G118</f>
        <v>42.599999999999994</v>
      </c>
      <c r="H119" s="32">
        <f t="shared" ref="H119" si="59">H108+H118</f>
        <v>44.699999999999996</v>
      </c>
      <c r="I119" s="32">
        <f t="shared" ref="I119" si="60">I108+I118</f>
        <v>187.4</v>
      </c>
      <c r="J119" s="32">
        <f t="shared" ref="J119:L119" si="61">J108+J118</f>
        <v>1327</v>
      </c>
      <c r="K119" s="32"/>
      <c r="L119" s="32">
        <f t="shared" si="61"/>
        <v>225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216" t="s">
        <v>125</v>
      </c>
      <c r="F120" s="216" t="s">
        <v>42</v>
      </c>
      <c r="G120" s="218">
        <v>20.5</v>
      </c>
      <c r="H120" s="218">
        <v>31.3</v>
      </c>
      <c r="I120" s="219">
        <v>3.7</v>
      </c>
      <c r="J120" s="222">
        <v>321</v>
      </c>
      <c r="K120" s="224" t="s">
        <v>129</v>
      </c>
      <c r="L120" s="225">
        <v>63.91</v>
      </c>
    </row>
    <row r="121" spans="1:12" ht="15">
      <c r="A121" s="14"/>
      <c r="B121" s="15"/>
      <c r="C121" s="11"/>
      <c r="D121" s="6"/>
      <c r="E121" s="216" t="s">
        <v>126</v>
      </c>
      <c r="F121" s="216" t="s">
        <v>127</v>
      </c>
      <c r="G121" s="218">
        <v>2.4</v>
      </c>
      <c r="H121" s="218">
        <v>1.8</v>
      </c>
      <c r="I121" s="219">
        <v>3.6</v>
      </c>
      <c r="J121" s="222">
        <v>58</v>
      </c>
      <c r="K121" s="224" t="s">
        <v>130</v>
      </c>
      <c r="L121" s="225">
        <v>25.2</v>
      </c>
    </row>
    <row r="122" spans="1:12" ht="15">
      <c r="A122" s="14"/>
      <c r="B122" s="15"/>
      <c r="C122" s="11"/>
      <c r="D122" s="7" t="s">
        <v>22</v>
      </c>
      <c r="E122" s="216" t="s">
        <v>128</v>
      </c>
      <c r="F122" s="216" t="s">
        <v>47</v>
      </c>
      <c r="G122" s="218">
        <v>1.9</v>
      </c>
      <c r="H122" s="218">
        <v>1.6</v>
      </c>
      <c r="I122" s="219">
        <v>12.8</v>
      </c>
      <c r="J122" s="222">
        <v>73</v>
      </c>
      <c r="K122" s="224" t="s">
        <v>131</v>
      </c>
      <c r="L122" s="225">
        <v>4.8899999999999997</v>
      </c>
    </row>
    <row r="123" spans="1:12" ht="15.75" thickBot="1">
      <c r="A123" s="14"/>
      <c r="B123" s="15"/>
      <c r="C123" s="11"/>
      <c r="D123" s="7" t="s">
        <v>23</v>
      </c>
      <c r="E123" s="217" t="s">
        <v>49</v>
      </c>
      <c r="F123" s="217" t="s">
        <v>50</v>
      </c>
      <c r="G123" s="220">
        <v>3.7</v>
      </c>
      <c r="H123" s="220">
        <v>1.5</v>
      </c>
      <c r="I123" s="221">
        <v>24.9</v>
      </c>
      <c r="J123" s="223">
        <v>127</v>
      </c>
      <c r="K123" s="42"/>
      <c r="L123" s="226">
        <v>6</v>
      </c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28.499999999999996</v>
      </c>
      <c r="H127" s="19">
        <f t="shared" si="62"/>
        <v>36.200000000000003</v>
      </c>
      <c r="I127" s="19">
        <f t="shared" si="62"/>
        <v>45</v>
      </c>
      <c r="J127" s="19">
        <f t="shared" si="62"/>
        <v>579</v>
      </c>
      <c r="K127" s="25"/>
      <c r="L127" s="19">
        <f t="shared" ref="L127" si="63">SUM(L120:L126)</f>
        <v>100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27" t="s">
        <v>71</v>
      </c>
      <c r="F128" s="227" t="s">
        <v>52</v>
      </c>
      <c r="G128" s="229">
        <v>0.5</v>
      </c>
      <c r="H128" s="229">
        <v>0.1</v>
      </c>
      <c r="I128" s="230">
        <v>1</v>
      </c>
      <c r="J128" s="233">
        <v>8</v>
      </c>
      <c r="K128" s="235" t="s">
        <v>75</v>
      </c>
      <c r="L128" s="236">
        <v>11.6</v>
      </c>
    </row>
    <row r="129" spans="1:12" ht="15">
      <c r="A129" s="14"/>
      <c r="B129" s="15"/>
      <c r="C129" s="11"/>
      <c r="D129" s="7" t="s">
        <v>27</v>
      </c>
      <c r="E129" s="227" t="s">
        <v>132</v>
      </c>
      <c r="F129" s="227" t="s">
        <v>87</v>
      </c>
      <c r="G129" s="229">
        <v>3.7</v>
      </c>
      <c r="H129" s="229">
        <v>4.5</v>
      </c>
      <c r="I129" s="230">
        <v>16.7</v>
      </c>
      <c r="J129" s="233">
        <v>121</v>
      </c>
      <c r="K129" s="235" t="s">
        <v>134</v>
      </c>
      <c r="L129" s="236">
        <v>14.55</v>
      </c>
    </row>
    <row r="130" spans="1:12" ht="15">
      <c r="A130" s="14"/>
      <c r="B130" s="15"/>
      <c r="C130" s="11"/>
      <c r="D130" s="7" t="s">
        <v>28</v>
      </c>
      <c r="E130" s="227" t="s">
        <v>133</v>
      </c>
      <c r="F130" s="227" t="s">
        <v>65</v>
      </c>
      <c r="G130" s="229">
        <v>18.5</v>
      </c>
      <c r="H130" s="229">
        <v>22.3</v>
      </c>
      <c r="I130" s="230">
        <v>20.9</v>
      </c>
      <c r="J130" s="233">
        <v>271</v>
      </c>
      <c r="K130" s="235" t="s">
        <v>135</v>
      </c>
      <c r="L130" s="236">
        <v>71.319999999999993</v>
      </c>
    </row>
    <row r="131" spans="1:12" ht="15">
      <c r="A131" s="14"/>
      <c r="B131" s="15"/>
      <c r="C131" s="11"/>
      <c r="D131" s="7" t="s">
        <v>29</v>
      </c>
      <c r="E131" s="227" t="s">
        <v>56</v>
      </c>
      <c r="F131" s="227" t="s">
        <v>57</v>
      </c>
      <c r="G131" s="229">
        <v>5.4</v>
      </c>
      <c r="H131" s="229">
        <v>4.7</v>
      </c>
      <c r="I131" s="230">
        <v>34.9</v>
      </c>
      <c r="J131" s="233">
        <v>204</v>
      </c>
      <c r="K131" s="235" t="s">
        <v>62</v>
      </c>
      <c r="L131" s="236">
        <v>15.62</v>
      </c>
    </row>
    <row r="132" spans="1:12" ht="15">
      <c r="A132" s="14"/>
      <c r="B132" s="15"/>
      <c r="C132" s="11"/>
      <c r="D132" s="7" t="s">
        <v>30</v>
      </c>
      <c r="E132" s="227" t="s">
        <v>58</v>
      </c>
      <c r="F132" s="227" t="s">
        <v>47</v>
      </c>
      <c r="G132" s="229">
        <v>0</v>
      </c>
      <c r="H132" s="229">
        <v>0</v>
      </c>
      <c r="I132" s="230">
        <v>14.6</v>
      </c>
      <c r="J132" s="233">
        <v>58</v>
      </c>
      <c r="K132" s="235" t="s">
        <v>63</v>
      </c>
      <c r="L132" s="236">
        <v>8.35</v>
      </c>
    </row>
    <row r="133" spans="1:12" ht="15.75" thickBot="1">
      <c r="A133" s="14"/>
      <c r="B133" s="15"/>
      <c r="C133" s="11"/>
      <c r="D133" s="7" t="s">
        <v>31</v>
      </c>
      <c r="E133" s="228" t="s">
        <v>120</v>
      </c>
      <c r="F133" s="228" t="s">
        <v>60</v>
      </c>
      <c r="G133" s="231">
        <v>3.7</v>
      </c>
      <c r="H133" s="231">
        <v>0.3</v>
      </c>
      <c r="I133" s="232">
        <v>24.3</v>
      </c>
      <c r="J133" s="234">
        <v>115</v>
      </c>
      <c r="K133" s="42"/>
      <c r="L133" s="237">
        <v>3.56</v>
      </c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31.8</v>
      </c>
      <c r="H137" s="19">
        <f t="shared" si="64"/>
        <v>31.9</v>
      </c>
      <c r="I137" s="19">
        <f t="shared" si="64"/>
        <v>112.39999999999999</v>
      </c>
      <c r="J137" s="19">
        <f t="shared" si="64"/>
        <v>777</v>
      </c>
      <c r="K137" s="25"/>
      <c r="L137" s="19">
        <f t="shared" ref="L137" si="65">SUM(L128:L136)</f>
        <v>125</v>
      </c>
    </row>
    <row r="138" spans="1:12" ht="15.75" thickBot="1">
      <c r="A138" s="33">
        <f>A120</f>
        <v>2</v>
      </c>
      <c r="B138" s="33">
        <f>B120</f>
        <v>2</v>
      </c>
      <c r="C138" s="341" t="s">
        <v>4</v>
      </c>
      <c r="D138" s="342"/>
      <c r="E138" s="31"/>
      <c r="F138" s="32">
        <f>F127+F137</f>
        <v>0</v>
      </c>
      <c r="G138" s="32">
        <f t="shared" ref="G138" si="66">G127+G137</f>
        <v>60.3</v>
      </c>
      <c r="H138" s="32">
        <f t="shared" ref="H138" si="67">H127+H137</f>
        <v>68.099999999999994</v>
      </c>
      <c r="I138" s="32">
        <f t="shared" ref="I138" si="68">I127+I137</f>
        <v>157.39999999999998</v>
      </c>
      <c r="J138" s="32">
        <f t="shared" ref="J138:L138" si="69">J127+J137</f>
        <v>1356</v>
      </c>
      <c r="K138" s="32"/>
      <c r="L138" s="32">
        <f t="shared" si="69"/>
        <v>225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238" t="s">
        <v>93</v>
      </c>
      <c r="F139" s="238">
        <v>220</v>
      </c>
      <c r="G139" s="239">
        <v>14.4</v>
      </c>
      <c r="H139" s="239">
        <v>21</v>
      </c>
      <c r="I139" s="240">
        <v>22.7</v>
      </c>
      <c r="J139" s="241">
        <v>238</v>
      </c>
      <c r="K139" s="242" t="s">
        <v>95</v>
      </c>
      <c r="L139" s="243">
        <v>75.67</v>
      </c>
    </row>
    <row r="140" spans="1:12" ht="15">
      <c r="A140" s="23"/>
      <c r="B140" s="15"/>
      <c r="C140" s="11"/>
      <c r="D140" s="6"/>
      <c r="E140" s="244" t="s">
        <v>81</v>
      </c>
      <c r="F140" s="244" t="s">
        <v>112</v>
      </c>
      <c r="G140" s="245">
        <v>1.6</v>
      </c>
      <c r="H140" s="245">
        <v>13</v>
      </c>
      <c r="I140" s="246">
        <v>10.1</v>
      </c>
      <c r="J140" s="247">
        <v>163</v>
      </c>
      <c r="K140" s="248" t="s">
        <v>84</v>
      </c>
      <c r="L140" s="249">
        <v>13.32</v>
      </c>
    </row>
    <row r="141" spans="1:12" ht="15">
      <c r="A141" s="23"/>
      <c r="B141" s="15"/>
      <c r="C141" s="11"/>
      <c r="D141" s="7" t="s">
        <v>22</v>
      </c>
      <c r="E141" s="250" t="s">
        <v>136</v>
      </c>
      <c r="F141" s="250" t="s">
        <v>42</v>
      </c>
      <c r="G141" s="252">
        <v>0.4</v>
      </c>
      <c r="H141" s="252">
        <v>0</v>
      </c>
      <c r="I141" s="253">
        <v>10.7</v>
      </c>
      <c r="J141" s="256">
        <v>45</v>
      </c>
      <c r="K141" s="258" t="s">
        <v>124</v>
      </c>
      <c r="L141" s="259">
        <v>5.01</v>
      </c>
    </row>
    <row r="142" spans="1:12" ht="15.75" customHeight="1" thickBot="1">
      <c r="A142" s="23"/>
      <c r="B142" s="15"/>
      <c r="C142" s="11"/>
      <c r="D142" s="7" t="s">
        <v>23</v>
      </c>
      <c r="E142" s="251" t="s">
        <v>49</v>
      </c>
      <c r="F142" s="251" t="s">
        <v>50</v>
      </c>
      <c r="G142" s="254">
        <v>3.7</v>
      </c>
      <c r="H142" s="254">
        <v>1.5</v>
      </c>
      <c r="I142" s="255">
        <v>24.9</v>
      </c>
      <c r="J142" s="257">
        <v>127</v>
      </c>
      <c r="K142" s="42"/>
      <c r="L142" s="260">
        <v>6</v>
      </c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220</v>
      </c>
      <c r="G146" s="19">
        <f t="shared" ref="G146:J146" si="70">SUM(G139:G145)</f>
        <v>20.099999999999998</v>
      </c>
      <c r="H146" s="19">
        <f t="shared" si="70"/>
        <v>35.5</v>
      </c>
      <c r="I146" s="19">
        <f t="shared" si="70"/>
        <v>68.400000000000006</v>
      </c>
      <c r="J146" s="19">
        <f t="shared" si="70"/>
        <v>573</v>
      </c>
      <c r="K146" s="25"/>
      <c r="L146" s="19">
        <f t="shared" ref="L146" si="71">SUM(L139:L145)</f>
        <v>100.00000000000001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61" t="s">
        <v>51</v>
      </c>
      <c r="F147" s="261" t="s">
        <v>52</v>
      </c>
      <c r="G147" s="263">
        <v>0.8</v>
      </c>
      <c r="H147" s="263">
        <v>0.1</v>
      </c>
      <c r="I147" s="264">
        <v>2.5</v>
      </c>
      <c r="J147" s="267">
        <v>14</v>
      </c>
      <c r="K147" s="269" t="s">
        <v>61</v>
      </c>
      <c r="L147" s="270">
        <v>15.07</v>
      </c>
    </row>
    <row r="148" spans="1:12" ht="15">
      <c r="A148" s="23"/>
      <c r="B148" s="15"/>
      <c r="C148" s="11"/>
      <c r="D148" s="7" t="s">
        <v>27</v>
      </c>
      <c r="E148" s="261" t="s">
        <v>137</v>
      </c>
      <c r="F148" s="261" t="s">
        <v>87</v>
      </c>
      <c r="G148" s="263">
        <v>2</v>
      </c>
      <c r="H148" s="263">
        <v>5.7</v>
      </c>
      <c r="I148" s="264">
        <v>10.5</v>
      </c>
      <c r="J148" s="267">
        <v>103</v>
      </c>
      <c r="K148" s="269" t="s">
        <v>76</v>
      </c>
      <c r="L148" s="270">
        <v>21.56</v>
      </c>
    </row>
    <row r="149" spans="1:12" ht="15">
      <c r="A149" s="23"/>
      <c r="B149" s="15"/>
      <c r="C149" s="11"/>
      <c r="D149" s="7" t="s">
        <v>28</v>
      </c>
      <c r="E149" s="352" t="s">
        <v>159</v>
      </c>
      <c r="F149" s="261" t="s">
        <v>138</v>
      </c>
      <c r="G149" s="263">
        <v>15</v>
      </c>
      <c r="H149" s="263">
        <v>9.9</v>
      </c>
      <c r="I149" s="264">
        <v>12</v>
      </c>
      <c r="J149" s="267">
        <v>197</v>
      </c>
      <c r="K149" s="269">
        <v>390</v>
      </c>
      <c r="L149" s="270">
        <v>59.91</v>
      </c>
    </row>
    <row r="150" spans="1:12" ht="15">
      <c r="A150" s="23"/>
      <c r="B150" s="15"/>
      <c r="C150" s="11"/>
      <c r="D150" s="7" t="s">
        <v>29</v>
      </c>
      <c r="E150" s="352" t="s">
        <v>160</v>
      </c>
      <c r="F150" s="261" t="s">
        <v>57</v>
      </c>
      <c r="G150" s="263">
        <v>3.6</v>
      </c>
      <c r="H150" s="263">
        <v>3.7</v>
      </c>
      <c r="I150" s="264">
        <v>38</v>
      </c>
      <c r="J150" s="267">
        <v>200</v>
      </c>
      <c r="K150" s="353" t="s">
        <v>92</v>
      </c>
      <c r="L150" s="270">
        <v>12.99</v>
      </c>
    </row>
    <row r="151" spans="1:12" ht="15">
      <c r="A151" s="23"/>
      <c r="B151" s="15"/>
      <c r="C151" s="11"/>
      <c r="D151" s="7" t="s">
        <v>30</v>
      </c>
      <c r="E151" s="261" t="s">
        <v>139</v>
      </c>
      <c r="F151" s="261" t="s">
        <v>47</v>
      </c>
      <c r="G151" s="263">
        <v>0.2</v>
      </c>
      <c r="H151" s="263">
        <v>0.2</v>
      </c>
      <c r="I151" s="264">
        <v>18.899999999999999</v>
      </c>
      <c r="J151" s="267">
        <v>79</v>
      </c>
      <c r="K151" s="269" t="s">
        <v>140</v>
      </c>
      <c r="L151" s="270">
        <v>11.84</v>
      </c>
    </row>
    <row r="152" spans="1:12" ht="15.75" thickBot="1">
      <c r="A152" s="23"/>
      <c r="B152" s="15"/>
      <c r="C152" s="11"/>
      <c r="D152" s="7" t="s">
        <v>31</v>
      </c>
      <c r="E152" s="262" t="s">
        <v>108</v>
      </c>
      <c r="F152" s="262" t="s">
        <v>60</v>
      </c>
      <c r="G152" s="265">
        <v>3.7</v>
      </c>
      <c r="H152" s="265">
        <v>0.3</v>
      </c>
      <c r="I152" s="266">
        <v>24.3</v>
      </c>
      <c r="J152" s="268">
        <v>115</v>
      </c>
      <c r="K152" s="42"/>
      <c r="L152" s="271">
        <v>3.63</v>
      </c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25.3</v>
      </c>
      <c r="H156" s="19">
        <f t="shared" si="72"/>
        <v>19.899999999999999</v>
      </c>
      <c r="I156" s="19">
        <f t="shared" si="72"/>
        <v>106.2</v>
      </c>
      <c r="J156" s="19">
        <f t="shared" si="72"/>
        <v>708</v>
      </c>
      <c r="K156" s="25"/>
      <c r="L156" s="19">
        <f t="shared" ref="L156" si="73">SUM(L147:L155)</f>
        <v>124.99999999999999</v>
      </c>
    </row>
    <row r="157" spans="1:12" ht="15.75" thickBot="1">
      <c r="A157" s="29">
        <f>A139</f>
        <v>2</v>
      </c>
      <c r="B157" s="30">
        <f>B139</f>
        <v>3</v>
      </c>
      <c r="C157" s="341" t="s">
        <v>4</v>
      </c>
      <c r="D157" s="342"/>
      <c r="E157" s="31"/>
      <c r="F157" s="32">
        <f>F146+F156</f>
        <v>220</v>
      </c>
      <c r="G157" s="32">
        <f t="shared" ref="G157" si="74">G146+G156</f>
        <v>45.4</v>
      </c>
      <c r="H157" s="32">
        <f t="shared" ref="H157" si="75">H146+H156</f>
        <v>55.4</v>
      </c>
      <c r="I157" s="32">
        <f t="shared" ref="I157" si="76">I146+I156</f>
        <v>174.60000000000002</v>
      </c>
      <c r="J157" s="32">
        <f t="shared" ref="J157:L157" si="77">J146+J156</f>
        <v>1281</v>
      </c>
      <c r="K157" s="32"/>
      <c r="L157" s="32">
        <f t="shared" si="77"/>
        <v>225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278" t="s">
        <v>142</v>
      </c>
      <c r="F158" s="278" t="s">
        <v>65</v>
      </c>
      <c r="G158" s="279">
        <v>11.2</v>
      </c>
      <c r="H158" s="280">
        <v>17.100000000000001</v>
      </c>
      <c r="I158" s="280">
        <v>14.7</v>
      </c>
      <c r="J158" s="281">
        <v>200</v>
      </c>
      <c r="K158" s="39"/>
      <c r="L158" s="283">
        <v>57.04</v>
      </c>
    </row>
    <row r="159" spans="1:12" ht="15">
      <c r="A159" s="23"/>
      <c r="B159" s="15"/>
      <c r="C159" s="11"/>
      <c r="D159" s="6" t="s">
        <v>29</v>
      </c>
      <c r="E159" s="278" t="s">
        <v>56</v>
      </c>
      <c r="F159" s="278" t="s">
        <v>57</v>
      </c>
      <c r="G159" s="279">
        <v>5.5</v>
      </c>
      <c r="H159" s="280">
        <v>4.7</v>
      </c>
      <c r="I159" s="280">
        <v>34.9</v>
      </c>
      <c r="J159" s="281">
        <v>145</v>
      </c>
      <c r="K159" s="282" t="s">
        <v>62</v>
      </c>
      <c r="L159" s="283">
        <v>14.98</v>
      </c>
    </row>
    <row r="160" spans="1:12" ht="15">
      <c r="A160" s="23"/>
      <c r="B160" s="15"/>
      <c r="C160" s="11"/>
      <c r="D160" s="7" t="s">
        <v>22</v>
      </c>
      <c r="E160" s="284" t="s">
        <v>67</v>
      </c>
      <c r="F160" s="284" t="s">
        <v>47</v>
      </c>
      <c r="G160" s="286">
        <v>3</v>
      </c>
      <c r="H160" s="286">
        <v>3.1</v>
      </c>
      <c r="I160" s="287">
        <v>15.4</v>
      </c>
      <c r="J160" s="290">
        <v>102</v>
      </c>
      <c r="K160" s="292" t="s">
        <v>70</v>
      </c>
      <c r="L160" s="293">
        <v>12.68</v>
      </c>
    </row>
    <row r="161" spans="1:12" ht="15.75" thickBot="1">
      <c r="A161" s="23"/>
      <c r="B161" s="15"/>
      <c r="C161" s="11"/>
      <c r="D161" s="7" t="s">
        <v>23</v>
      </c>
      <c r="E161" s="285" t="s">
        <v>49</v>
      </c>
      <c r="F161" s="285" t="s">
        <v>50</v>
      </c>
      <c r="G161" s="288">
        <v>3.7</v>
      </c>
      <c r="H161" s="288">
        <v>1.5</v>
      </c>
      <c r="I161" s="289">
        <v>24.9</v>
      </c>
      <c r="J161" s="291">
        <v>127</v>
      </c>
      <c r="K161" s="42"/>
      <c r="L161" s="294">
        <v>6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 t="s">
        <v>141</v>
      </c>
      <c r="E163" s="272" t="s">
        <v>71</v>
      </c>
      <c r="F163" s="272" t="s">
        <v>94</v>
      </c>
      <c r="G163" s="273">
        <v>0.2</v>
      </c>
      <c r="H163" s="273">
        <v>0</v>
      </c>
      <c r="I163" s="274">
        <v>0.5</v>
      </c>
      <c r="J163" s="275">
        <v>4</v>
      </c>
      <c r="K163" s="276" t="s">
        <v>75</v>
      </c>
      <c r="L163" s="277">
        <v>9.3000000000000007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23.599999999999998</v>
      </c>
      <c r="H165" s="19">
        <f t="shared" si="78"/>
        <v>26.400000000000002</v>
      </c>
      <c r="I165" s="19">
        <f t="shared" si="78"/>
        <v>90.4</v>
      </c>
      <c r="J165" s="19">
        <f t="shared" si="78"/>
        <v>578</v>
      </c>
      <c r="K165" s="25"/>
      <c r="L165" s="19">
        <f t="shared" ref="L165" si="79">SUM(L158:L164)</f>
        <v>99.999999999999986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295" t="s">
        <v>85</v>
      </c>
      <c r="F166" s="295" t="s">
        <v>52</v>
      </c>
      <c r="G166" s="298">
        <v>0.1</v>
      </c>
      <c r="H166" s="298">
        <v>0.9</v>
      </c>
      <c r="I166" s="299">
        <v>23.6</v>
      </c>
      <c r="J166" s="304">
        <v>103</v>
      </c>
      <c r="K166" s="307" t="s">
        <v>90</v>
      </c>
      <c r="L166" s="309">
        <v>16.71</v>
      </c>
    </row>
    <row r="167" spans="1:12" ht="15">
      <c r="A167" s="23"/>
      <c r="B167" s="15"/>
      <c r="C167" s="11"/>
      <c r="D167" s="7" t="s">
        <v>27</v>
      </c>
      <c r="E167" s="295" t="s">
        <v>143</v>
      </c>
      <c r="F167" s="295" t="s">
        <v>42</v>
      </c>
      <c r="G167" s="298">
        <v>1.6</v>
      </c>
      <c r="H167" s="298">
        <v>6.1</v>
      </c>
      <c r="I167" s="299">
        <v>9.1</v>
      </c>
      <c r="J167" s="304">
        <v>97</v>
      </c>
      <c r="K167" s="307" t="s">
        <v>145</v>
      </c>
      <c r="L167" s="309">
        <v>14.76</v>
      </c>
    </row>
    <row r="168" spans="1:12" ht="24">
      <c r="A168" s="23"/>
      <c r="B168" s="15"/>
      <c r="C168" s="11"/>
      <c r="D168" s="7" t="s">
        <v>28</v>
      </c>
      <c r="E168" s="295" t="s">
        <v>144</v>
      </c>
      <c r="F168" s="295" t="s">
        <v>47</v>
      </c>
      <c r="G168" s="298">
        <v>14.5</v>
      </c>
      <c r="H168" s="298">
        <v>11.9</v>
      </c>
      <c r="I168" s="299">
        <v>30.5</v>
      </c>
      <c r="J168" s="304">
        <v>367</v>
      </c>
      <c r="K168" s="307" t="s">
        <v>146</v>
      </c>
      <c r="L168" s="309">
        <v>77.05</v>
      </c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354" t="s">
        <v>161</v>
      </c>
      <c r="F170" s="296" t="s">
        <v>47</v>
      </c>
      <c r="G170" s="300">
        <v>0</v>
      </c>
      <c r="H170" s="300">
        <v>0</v>
      </c>
      <c r="I170" s="301">
        <v>14.6</v>
      </c>
      <c r="J170" s="305">
        <v>58</v>
      </c>
      <c r="K170" s="308" t="s">
        <v>63</v>
      </c>
      <c r="L170" s="310">
        <v>12.85</v>
      </c>
    </row>
    <row r="171" spans="1:12" ht="15.75" thickBot="1">
      <c r="A171" s="23"/>
      <c r="B171" s="15"/>
      <c r="C171" s="11"/>
      <c r="D171" s="7" t="s">
        <v>31</v>
      </c>
      <c r="E171" s="297" t="s">
        <v>108</v>
      </c>
      <c r="F171" s="297" t="s">
        <v>60</v>
      </c>
      <c r="G171" s="302">
        <v>3.7</v>
      </c>
      <c r="H171" s="302">
        <v>0.3</v>
      </c>
      <c r="I171" s="303">
        <v>24.3</v>
      </c>
      <c r="J171" s="306">
        <v>115</v>
      </c>
      <c r="K171" s="42"/>
      <c r="L171" s="311">
        <v>3.63</v>
      </c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19.899999999999999</v>
      </c>
      <c r="H175" s="19">
        <f t="shared" si="80"/>
        <v>19.2</v>
      </c>
      <c r="I175" s="19">
        <f t="shared" si="80"/>
        <v>102.1</v>
      </c>
      <c r="J175" s="19">
        <f t="shared" si="80"/>
        <v>740</v>
      </c>
      <c r="K175" s="25"/>
      <c r="L175" s="19">
        <f t="shared" ref="L175" si="81">SUM(L166:L174)</f>
        <v>124.99999999999999</v>
      </c>
    </row>
    <row r="176" spans="1:12" ht="15.75" thickBot="1">
      <c r="A176" s="29">
        <f>A158</f>
        <v>2</v>
      </c>
      <c r="B176" s="30">
        <f>B158</f>
        <v>4</v>
      </c>
      <c r="C176" s="341" t="s">
        <v>4</v>
      </c>
      <c r="D176" s="342"/>
      <c r="E176" s="31"/>
      <c r="F176" s="32">
        <f>F165+F175</f>
        <v>0</v>
      </c>
      <c r="G176" s="32">
        <f t="shared" ref="G176" si="82">G165+G175</f>
        <v>43.5</v>
      </c>
      <c r="H176" s="32">
        <f t="shared" ref="H176" si="83">H165+H175</f>
        <v>45.6</v>
      </c>
      <c r="I176" s="32">
        <f t="shared" ref="I176" si="84">I165+I175</f>
        <v>192.5</v>
      </c>
      <c r="J176" s="32">
        <f t="shared" ref="J176:L176" si="85">J165+J175</f>
        <v>1318</v>
      </c>
      <c r="K176" s="32"/>
      <c r="L176" s="32">
        <f t="shared" si="85"/>
        <v>224.99999999999997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12" t="s">
        <v>147</v>
      </c>
      <c r="F177" s="312" t="s">
        <v>65</v>
      </c>
      <c r="G177" s="314">
        <v>14.8</v>
      </c>
      <c r="H177" s="314">
        <v>18.100000000000001</v>
      </c>
      <c r="I177" s="315">
        <v>16.399999999999999</v>
      </c>
      <c r="J177" s="318">
        <v>188</v>
      </c>
      <c r="K177" s="320" t="s">
        <v>123</v>
      </c>
      <c r="L177" s="321">
        <v>76.12</v>
      </c>
    </row>
    <row r="178" spans="1:12" ht="15">
      <c r="A178" s="23"/>
      <c r="B178" s="15"/>
      <c r="C178" s="11"/>
      <c r="D178" s="6" t="s">
        <v>29</v>
      </c>
      <c r="E178" s="312" t="s">
        <v>66</v>
      </c>
      <c r="F178" s="312" t="s">
        <v>57</v>
      </c>
      <c r="G178" s="314">
        <v>3.2</v>
      </c>
      <c r="H178" s="314">
        <v>5.0999999999999996</v>
      </c>
      <c r="I178" s="315">
        <v>22</v>
      </c>
      <c r="J178" s="318">
        <v>96</v>
      </c>
      <c r="K178" s="320" t="s">
        <v>69</v>
      </c>
      <c r="L178" s="321">
        <v>12.99</v>
      </c>
    </row>
    <row r="179" spans="1:12" ht="15">
      <c r="A179" s="23"/>
      <c r="B179" s="15"/>
      <c r="C179" s="11"/>
      <c r="D179" s="7" t="s">
        <v>22</v>
      </c>
      <c r="E179" s="312" t="s">
        <v>128</v>
      </c>
      <c r="F179" s="312" t="s">
        <v>47</v>
      </c>
      <c r="G179" s="314">
        <v>1.9</v>
      </c>
      <c r="H179" s="314">
        <v>1.6</v>
      </c>
      <c r="I179" s="315">
        <v>12.8</v>
      </c>
      <c r="J179" s="318">
        <v>73</v>
      </c>
      <c r="K179" s="320" t="s">
        <v>131</v>
      </c>
      <c r="L179" s="321">
        <v>4.8899999999999997</v>
      </c>
    </row>
    <row r="180" spans="1:12" ht="15.75" thickBot="1">
      <c r="A180" s="23"/>
      <c r="B180" s="15"/>
      <c r="C180" s="11"/>
      <c r="D180" s="7" t="s">
        <v>23</v>
      </c>
      <c r="E180" s="313" t="s">
        <v>49</v>
      </c>
      <c r="F180" s="313" t="s">
        <v>50</v>
      </c>
      <c r="G180" s="316">
        <v>3.7</v>
      </c>
      <c r="H180" s="316">
        <v>1.5</v>
      </c>
      <c r="I180" s="317">
        <v>24.9</v>
      </c>
      <c r="J180" s="319">
        <v>127</v>
      </c>
      <c r="K180" s="42"/>
      <c r="L180" s="322">
        <v>6</v>
      </c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23.599999999999998</v>
      </c>
      <c r="H184" s="19">
        <f t="shared" si="86"/>
        <v>26.300000000000004</v>
      </c>
      <c r="I184" s="19">
        <f t="shared" si="86"/>
        <v>76.099999999999994</v>
      </c>
      <c r="J184" s="19">
        <f t="shared" si="86"/>
        <v>484</v>
      </c>
      <c r="K184" s="25"/>
      <c r="L184" s="19">
        <f t="shared" ref="L184" si="87">SUM(L177:L183)</f>
        <v>100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23" t="s">
        <v>148</v>
      </c>
      <c r="F185" s="323" t="s">
        <v>52</v>
      </c>
      <c r="G185" s="326">
        <v>0.7</v>
      </c>
      <c r="H185" s="326">
        <v>0.1</v>
      </c>
      <c r="I185" s="327">
        <v>2.2000000000000002</v>
      </c>
      <c r="J185" s="332">
        <v>14</v>
      </c>
      <c r="K185" s="335" t="s">
        <v>109</v>
      </c>
      <c r="L185" s="337">
        <v>15.84</v>
      </c>
    </row>
    <row r="186" spans="1:12" ht="15">
      <c r="A186" s="23"/>
      <c r="B186" s="15"/>
      <c r="C186" s="11"/>
      <c r="D186" s="7" t="s">
        <v>27</v>
      </c>
      <c r="E186" s="323" t="s">
        <v>149</v>
      </c>
      <c r="F186" s="323" t="s">
        <v>97</v>
      </c>
      <c r="G186" s="326">
        <v>7.2</v>
      </c>
      <c r="H186" s="326">
        <v>8.8000000000000007</v>
      </c>
      <c r="I186" s="327">
        <v>18.899999999999999</v>
      </c>
      <c r="J186" s="332">
        <v>183</v>
      </c>
      <c r="K186" s="335" t="s">
        <v>100</v>
      </c>
      <c r="L186" s="337">
        <v>17.75</v>
      </c>
    </row>
    <row r="187" spans="1:12" ht="15">
      <c r="A187" s="23"/>
      <c r="B187" s="15"/>
      <c r="C187" s="11"/>
      <c r="D187" s="7" t="s">
        <v>28</v>
      </c>
      <c r="E187" s="323" t="s">
        <v>106</v>
      </c>
      <c r="F187" s="323" t="s">
        <v>47</v>
      </c>
      <c r="G187" s="326">
        <v>19.7</v>
      </c>
      <c r="H187" s="326">
        <v>19.2</v>
      </c>
      <c r="I187" s="327">
        <v>35.299999999999997</v>
      </c>
      <c r="J187" s="332">
        <v>393</v>
      </c>
      <c r="K187" s="335" t="s">
        <v>111</v>
      </c>
      <c r="L187" s="337">
        <v>73.58</v>
      </c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324" t="s">
        <v>150</v>
      </c>
      <c r="F189" s="324" t="s">
        <v>47</v>
      </c>
      <c r="G189" s="328">
        <v>0.2</v>
      </c>
      <c r="H189" s="328">
        <v>0.1</v>
      </c>
      <c r="I189" s="329">
        <v>22.5</v>
      </c>
      <c r="J189" s="333">
        <v>93</v>
      </c>
      <c r="K189" s="336" t="s">
        <v>151</v>
      </c>
      <c r="L189" s="338">
        <v>14.2</v>
      </c>
    </row>
    <row r="190" spans="1:12" ht="15.75" thickBot="1">
      <c r="A190" s="23"/>
      <c r="B190" s="15"/>
      <c r="C190" s="11"/>
      <c r="D190" s="7" t="s">
        <v>31</v>
      </c>
      <c r="E190" s="325" t="s">
        <v>108</v>
      </c>
      <c r="F190" s="325" t="s">
        <v>60</v>
      </c>
      <c r="G190" s="330">
        <v>3.7</v>
      </c>
      <c r="H190" s="330">
        <v>0.3</v>
      </c>
      <c r="I190" s="331">
        <v>24.3</v>
      </c>
      <c r="J190" s="334">
        <v>115</v>
      </c>
      <c r="K190" s="42"/>
      <c r="L190" s="339">
        <v>3.63</v>
      </c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31.5</v>
      </c>
      <c r="H194" s="19">
        <f t="shared" si="88"/>
        <v>28.500000000000004</v>
      </c>
      <c r="I194" s="19">
        <f t="shared" si="88"/>
        <v>103.19999999999999</v>
      </c>
      <c r="J194" s="19">
        <f t="shared" si="88"/>
        <v>798</v>
      </c>
      <c r="K194" s="25"/>
      <c r="L194" s="19">
        <f t="shared" ref="L194" si="89">SUM(L185:L193)</f>
        <v>125</v>
      </c>
    </row>
    <row r="195" spans="1:12" ht="15">
      <c r="A195" s="29">
        <f>A177</f>
        <v>2</v>
      </c>
      <c r="B195" s="30">
        <f>B177</f>
        <v>5</v>
      </c>
      <c r="C195" s="341" t="s">
        <v>4</v>
      </c>
      <c r="D195" s="342"/>
      <c r="E195" s="31"/>
      <c r="F195" s="32">
        <f>F184+F194</f>
        <v>0</v>
      </c>
      <c r="G195" s="32">
        <f t="shared" ref="G195" si="90">G184+G194</f>
        <v>55.099999999999994</v>
      </c>
      <c r="H195" s="32">
        <f t="shared" ref="H195" si="91">H184+H194</f>
        <v>54.800000000000011</v>
      </c>
      <c r="I195" s="32">
        <f t="shared" ref="I195" si="92">I184+I194</f>
        <v>179.29999999999998</v>
      </c>
      <c r="J195" s="32">
        <f t="shared" ref="J195:L195" si="93">J184+J194</f>
        <v>1282</v>
      </c>
      <c r="K195" s="32"/>
      <c r="L195" s="32">
        <f t="shared" si="93"/>
        <v>225</v>
      </c>
    </row>
    <row r="196" spans="1:12">
      <c r="A196" s="27"/>
      <c r="B196" s="28"/>
      <c r="C196" s="343" t="s">
        <v>5</v>
      </c>
      <c r="D196" s="343"/>
      <c r="E196" s="343"/>
      <c r="F196" s="34">
        <f>(F24+F43+F62+F81+F100+F119+F138+F157+F176+F195)/(IF(F24=0,0,1)+IF(F43=0,0,1)+IF(F62=0,0,1)+IF(F81=0,0,1)+IF(F100=0,0,1)+IF(F119=0,0,1)+IF(F138=0,0,1)+IF(F157=0,0,1)+IF(F176=0,0,1)+IF(F195=0,0,1))</f>
        <v>153.33333333333334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53.099999999999987</v>
      </c>
      <c r="H196" s="34">
        <f t="shared" si="94"/>
        <v>56.240000000000009</v>
      </c>
      <c r="I196" s="34">
        <f t="shared" si="94"/>
        <v>208.58</v>
      </c>
      <c r="J196" s="34">
        <f t="shared" si="94"/>
        <v>1346.9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sekretary</cp:lastModifiedBy>
  <dcterms:created xsi:type="dcterms:W3CDTF">2022-05-16T14:23:56Z</dcterms:created>
  <dcterms:modified xsi:type="dcterms:W3CDTF">2025-04-09T10:27:50Z</dcterms:modified>
</cp:coreProperties>
</file>